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0"/>
  </bookViews>
  <sheets>
    <sheet name="ปก" sheetId="1" r:id="rId1"/>
    <sheet name="โครงการ" sheetId="2" r:id="rId2"/>
    <sheet name="โครงการผ่าน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<sst xmlns="http://schemas.openxmlformats.org/spreadsheetml/2006/main" count="256" uniqueCount="138">
  <si>
    <t>โครงการ</t>
  </si>
  <si>
    <t>งบประมาณ</t>
  </si>
  <si>
    <t>ผู้เสนอ</t>
  </si>
  <si>
    <t>สถานีอนามัย</t>
  </si>
  <si>
    <t>ที่</t>
  </si>
  <si>
    <t>รวม</t>
  </si>
  <si>
    <t>งบดำเนินการ 10 %</t>
  </si>
  <si>
    <t>ระบบหลักประกันสุขภาพระดับท้องถิ่นองค์การบริหารส่วนตำบลดอยงาม</t>
  </si>
  <si>
    <t>นายสวัสดิ์ ศรีใจปลูก</t>
  </si>
  <si>
    <t>ประธานอาสาปศุสัตว์</t>
  </si>
  <si>
    <t>โครงการอาสาสมัครไร้พุงตำบลดอยงาม</t>
  </si>
  <si>
    <t>โครงการเร่งรัดควบคุมและป้องกันโรคเบาหวานความดันโลหิตสูง</t>
  </si>
  <si>
    <t>โครงการเครือข่ายร่วมใจหนูน้อยฟันดี</t>
  </si>
  <si>
    <t>โครงการหวานพอดีชีวีมีสุข</t>
  </si>
  <si>
    <t>โครงการป้องกันและควบคุมโรคฉี่หนูตำบลดอยงาม</t>
  </si>
  <si>
    <t>โครงการพัฒนาชมรมผู้สูงอายุตำบลดอยงาม</t>
  </si>
  <si>
    <t>โครงการดูแลแม่ดีมีลูกฉลาด</t>
  </si>
  <si>
    <t>โครงการช่วยเหลือผู้ยากไร้ ผู้ด้อยโอกาส ผู้พิการ และผู้สูงอายุ</t>
  </si>
  <si>
    <t>ประธานศูนย์เอื้ออาทร</t>
  </si>
  <si>
    <t>โครงการร้อยคน ร้อยใจ ร้อยความห่วงใย</t>
  </si>
  <si>
    <t>ประธานกลุ่มพัฒนาสตรี</t>
  </si>
  <si>
    <t>โครงการพัฒนาศักยภาพผู้สูงอายุตำบลดอยงาม</t>
  </si>
  <si>
    <t>ประธานผู้สูงอายุ</t>
  </si>
  <si>
    <t>ประธานอสม.</t>
  </si>
  <si>
    <t>โครงการช่วยเหลือผู้พิการตำบลดอยงาม</t>
  </si>
  <si>
    <t>ประธานชมรมผู้พิการ</t>
  </si>
  <si>
    <t>โครงการโรงเรียนส่งเสริมสุขภาพ</t>
  </si>
  <si>
    <t>ประธานคณะกรรมการ</t>
  </si>
  <si>
    <t>สถานศึกษาขั้นพื้นฐาน</t>
  </si>
  <si>
    <t>ร.ร.อบต.ดอยงาม(สัน</t>
  </si>
  <si>
    <t>ศูนย์ถ่ายทอดฯ</t>
  </si>
  <si>
    <t>ช้างตาย)</t>
  </si>
  <si>
    <t>การดำเนินงาน</t>
  </si>
  <si>
    <t xml:space="preserve"> -จัดหาวิทยากร</t>
  </si>
  <si>
    <t xml:space="preserve"> -จัดหาอุปกรณ์การออกกำลังกายและผู้นำฝึกสอน</t>
  </si>
  <si>
    <t xml:space="preserve"> -ประชาสัมพันธ์</t>
  </si>
  <si>
    <t>จำนวน</t>
  </si>
  <si>
    <t xml:space="preserve"> -ค่าวัสดุในการดำเนินงาน</t>
  </si>
  <si>
    <t xml:space="preserve"> -ค่าวัสดุในการให้ความรู้/สาธิต</t>
  </si>
  <si>
    <t xml:space="preserve"> -สนับสนุนหมู่บ้านต้นแบบ</t>
  </si>
  <si>
    <t xml:space="preserve"> -ค่าวัสดุในการตรวจภาวะแทรกซ้อนผู้ป่วยเบาหวาน</t>
  </si>
  <si>
    <t xml:space="preserve"> -วัสดุ เอกสาร จัดการอบรม</t>
  </si>
  <si>
    <t xml:space="preserve"> -วัสดุในการจัดเวทีแลกเปลี่ยนเรียนรู้ผู้ปกครอง</t>
  </si>
  <si>
    <t xml:space="preserve"> -ฟลูออไรด์วานิชพร้อมแปรงทา </t>
  </si>
  <si>
    <t xml:space="preserve"> -ค่าอาหาร/อาหารว่าง เครื่องดื่มกิจกรรมแลกเปลี่ยน</t>
  </si>
  <si>
    <t xml:space="preserve"> -ค่าเอกสาร คู่มือ</t>
  </si>
  <si>
    <t xml:space="preserve"> -จัดซื้อวัคซีน  โด๊สๆละ 22 บาท จำนวน 1,550 ตัว</t>
  </si>
  <si>
    <t xml:space="preserve"> -ค่าอาหาร/อาหารว่างผู้เข้าร่วมกิจกรรมคนละ 70 บ.จำนวน 50 คน</t>
  </si>
  <si>
    <t xml:space="preserve"> -ค่าวัสดุในการคัดกรอง/คืนข้อมูล/แผ่นพับ คนละ 2 บ.จำนวน3,805 คน</t>
  </si>
  <si>
    <t xml:space="preserve"> -ค่าตอบแทนเจ้าหน้าที่ 6 คน จำนวน 2 วัน</t>
  </si>
  <si>
    <t xml:space="preserve"> -ค่าอาหารในเวทีแลกเปลี่ยนเรียนรู้ จำนวน 420 คนๆละ 50 บ.</t>
  </si>
  <si>
    <t xml:space="preserve"> -แปรงสีฟัน ด้ามละ 15 บ. จำนวน 70 คน</t>
  </si>
  <si>
    <t xml:space="preserve"> -ยาสีฟัน หลอดละ 5 บ. จำนวน 70 คน</t>
  </si>
  <si>
    <t xml:space="preserve"> -ไหมขัดฟัน กล่องละ 50 บ. จำนวน 70 คน</t>
  </si>
  <si>
    <t xml:space="preserve"> -สมุดสุขภาพผู้สูงอายุ เล่มละ 10 บ. จำนวน 70 คน</t>
  </si>
  <si>
    <t xml:space="preserve"> - อาหารในการจัดเวทีแลกเปลี่ยนเรียนรู้ จำนวน 70 คน ๆละ 70 บ.</t>
  </si>
  <si>
    <t xml:space="preserve"> -ชุดอุปกรณ์ฝึกแปรงฟัน คนละ 16 บ. จำนวน 16 คน</t>
  </si>
  <si>
    <t xml:space="preserve"> -สมุดทันตสุขภาพเด็กเล็ก จำนวน 100 เล่ม ๆละ 10 บ.</t>
  </si>
  <si>
    <t xml:space="preserve"> -ค่าอาหาร/อาหารว่าง เครื่องดื่ม ผู้ปกครอง จำนวน 240 คนๆละ 50 บ.</t>
  </si>
  <si>
    <t>เรียนรู้ในเครือข่าย 2 แห่ง จำนวน 240 คนๆละ 70 บ.</t>
  </si>
  <si>
    <t xml:space="preserve"> -ค่าตอบแทนวิทยากร 2 คน จำนวน4 วันๆละ 600</t>
  </si>
  <si>
    <t xml:space="preserve"> -ค่าวัสดุในการจัดเวทีแลกเปลี่ยนเรียนรู้</t>
  </si>
  <si>
    <t xml:space="preserve"> -ค่าอาหารในการจัดเวทีแลกเปลี่ยนเรียนรู้ จำนวน 3 ครั้งๆละ 1,500บ.</t>
  </si>
  <si>
    <t xml:space="preserve"> -ชุดรับขวัญจำนวน 15 ชุดๆละ 300 บ.</t>
  </si>
  <si>
    <t>จำนวน 140 คน</t>
  </si>
  <si>
    <t xml:space="preserve"> -ค่าอาหาร/อาหารว่าง เครื่องดื่ม หมู่บ้านละ 10 คนๆละ 70 บ.</t>
  </si>
  <si>
    <t xml:space="preserve"> -ค่าวัสดุในการประชุม</t>
  </si>
  <si>
    <t xml:space="preserve"> -ค่าวัสดุในการประชาสัมพันธ์</t>
  </si>
  <si>
    <t>การถูกสุนัขกัด</t>
  </si>
  <si>
    <t>โครงการรณรงค์ฉีดวัคซีนโรคพิษสุนัขบ้าและลดความเสี่ยงจาก</t>
  </si>
  <si>
    <t xml:space="preserve"> -มอบเงินช่วยเหลือ รายละ 500 บ.</t>
  </si>
  <si>
    <t xml:space="preserve"> -ค่าของเยี่ยมจำนวน 56 รายๆละ 200 บ.</t>
  </si>
  <si>
    <t xml:space="preserve"> -ค่าพาหนะในการติดตามเยี่ยมบ้านจำนวน 12 ครั้ง </t>
  </si>
  <si>
    <t xml:space="preserve"> -การจัดกิจกรรมประจำเดือนครั้งละ 1,000 บ.จำนวน 12 ครั้ง</t>
  </si>
  <si>
    <t xml:space="preserve"> -สนับสนุนการปลูกพืชสมุนไพรสาธิต</t>
  </si>
  <si>
    <t xml:space="preserve"> -ค่าอาหาร/อาหารว่างในการพบแลกเปลี่ยนเรียนรู้</t>
  </si>
  <si>
    <t xml:space="preserve"> รวม</t>
  </si>
  <si>
    <t>โครงการออกกำลังกายเพื่อสุขภาพ(ปี2553-2555)</t>
  </si>
  <si>
    <t>โครงการรณรงค์สร้างสุขภาพตำบลดอยงาม(ปี2553-2555)</t>
  </si>
  <si>
    <t xml:space="preserve"> -ค่าอาหารกลางวันและอาหารว่างจำนวน 77คนๆละ 70บ. ปีละ2 ครั้ง</t>
  </si>
  <si>
    <t xml:space="preserve"> -ค่าวัสดุการอบรม</t>
  </si>
  <si>
    <t xml:space="preserve"> -ค่าอาหารกลางวันพบกลุ่ม จำนวน 14 คนๆละ 50 บ. จำนวน 12 ครั้ง</t>
  </si>
  <si>
    <t xml:space="preserve"> -ค่าของเยี่ยมผู้พิการ จำนวน 25 คนๆละ 100 บ.</t>
  </si>
  <si>
    <t xml:space="preserve"> -การสงเคราะห์กรณีเสียชีวิต</t>
  </si>
  <si>
    <t xml:space="preserve"> -ค่าวิทยากร</t>
  </si>
  <si>
    <t xml:space="preserve"> -ค่าวัสดุกิจกรรมบริหารอาหารกลางวันนักเรียน</t>
  </si>
  <si>
    <t xml:space="preserve"> -ค่าวัสดุกิจกรรมแปรงฟันหลังอาหารกลางวัน</t>
  </si>
  <si>
    <t xml:space="preserve"> -ค่าวัสดุการนิเทศ กำกับ ติดตามการดำเนินงาน</t>
  </si>
  <si>
    <t xml:space="preserve"> -ค่าวัสดุการประเมินผลและสรุปผลโครงการ</t>
  </si>
  <si>
    <t xml:space="preserve"> -ค่าวัสดุกิจกรรมอาหารเสริม(นม)สำหรับนักเรียน</t>
  </si>
  <si>
    <t xml:space="preserve"> -ค่าวัสดุกิจกรรมตรวจสุขภาพ/สมรรถภาพทางกาย</t>
  </si>
  <si>
    <t xml:space="preserve"> -ค่าวัสดุกิจกรรมออกกำลังกาย/กีฬา/นันทนาการ</t>
  </si>
  <si>
    <t xml:space="preserve"> -ค่าวัสดุกิจกรรมรณรงค์เฝ้าระวังสุขภาพ</t>
  </si>
  <si>
    <t>โครงการส่งเสริมการผลิตพืชผักปลอดภัยจากสารพิษ</t>
  </si>
  <si>
    <t xml:space="preserve"> -ค่าวัสดุสาธิต</t>
  </si>
  <si>
    <t xml:space="preserve"> -ค่าเมล็ดพันธุ์พืชผัก จำนวน 70 ชุดๆละ 200 บ.</t>
  </si>
  <si>
    <t>โครงการประกวดหมู่บ้าน,วัด,โรงเรียน ปลอดภัยลูกน้ำยุงลายตำบล</t>
  </si>
  <si>
    <t>ดอยงาม</t>
  </si>
  <si>
    <t xml:space="preserve"> -ทำป้ายรณรงค์ และทำให้หมู่บ้านสะอาด</t>
  </si>
  <si>
    <t xml:space="preserve"> -ค่าน้ำมันรถออกตรวจ 2 คัน คันละ 300 บ. จำนวน 5 ครั้ง</t>
  </si>
  <si>
    <t xml:space="preserve"> -เงินรางวัลให้หมู่บ้าน</t>
  </si>
  <si>
    <t xml:space="preserve"> -ค่าตอบแทนคณะกรรมการในการออกตรวจลูกน้ำยุงลาย</t>
  </si>
  <si>
    <t xml:space="preserve"> 10 คนๆละ 100 บ.จำนวน 5 ครั้ง รวมอาหารกลางวัน</t>
  </si>
  <si>
    <t xml:space="preserve"> -ค่ารางวัล มี 3 รางวัล </t>
  </si>
  <si>
    <t xml:space="preserve"> -ค่าพ่นหมอกควันในวัด โรงเรียน ศพด. 2 ครั้ง ครั้งละ 5000 บ.</t>
  </si>
  <si>
    <t>ชมรม อสม.</t>
  </si>
  <si>
    <t>โครงการป้องกันรู้ทันเอดส์</t>
  </si>
  <si>
    <t>ประธานกลุ่มผู้ติดเชื้อ</t>
  </si>
  <si>
    <t>หมายเหตุ</t>
  </si>
  <si>
    <t>กิจกรรม</t>
  </si>
  <si>
    <t>ชมรม กำนัน,ผญ.บ</t>
  </si>
  <si>
    <t>คงเหลือ</t>
  </si>
  <si>
    <t>งบดำเนินโครงการทั้งหมด</t>
  </si>
  <si>
    <t>รวมงบดำเนินโครงการในปี 53</t>
  </si>
  <si>
    <t>เงินคงเหลือจากการดำเนินโครงการปี 53</t>
  </si>
  <si>
    <t>รวมงบดำเนินการ ในปี 53</t>
  </si>
  <si>
    <t>โครงการเครือข่ายร่วมใจ หนูน้อยฟันดี</t>
  </si>
  <si>
    <t>โครงการหวานพอดี ชีวีมีสุข</t>
  </si>
  <si>
    <t>โครงการดูแลแม่ดี มีลูกฉลาด</t>
  </si>
  <si>
    <t>หมวดรายจ่าย</t>
  </si>
  <si>
    <t>รวมทั้งหมด</t>
  </si>
  <si>
    <t>1.การจัดซื้อบริการสาธารณสุข</t>
  </si>
  <si>
    <t>2.การสนับสนุนหน่วยบริการ</t>
  </si>
  <si>
    <t>3.การสร้างเสริมสุขภาพโดยประชาชน</t>
  </si>
  <si>
    <t>โครงการรณรงค์รวมพลังสร้างสุขภาพตำบลดอยงาม</t>
  </si>
  <si>
    <t>โครงการร้อยคน ร้อยใจ ร้อยความห่วงใย ผู้สูงวัยที่ขาดแคลนและผู้ด้อยโอกาส</t>
  </si>
  <si>
    <t>โครงการประกวดหมู่บ้าน,วัด,โรงเรียน ปลอดภัยลูกน้ำยุงลายตำบลดอยงาม</t>
  </si>
  <si>
    <t>โครงการร้อยคน ร้อยใจ ร้อยความห่วงใย ผู้สูงวัยที่ขาดแคลน</t>
  </si>
  <si>
    <t>และผู้ด้อยโอกาส</t>
  </si>
  <si>
    <t>โครงการให้ความรู้ประชาชนในการป้องกันโรคพิษสุนัขบ้า โรคฉี่หนู</t>
  </si>
  <si>
    <t>และไข้หวัด 2009</t>
  </si>
  <si>
    <t>ยอดยกมาและดอกเบี้ย</t>
  </si>
  <si>
    <t>โครงการระบบหลักประกันสุขภาพระดับท้องถิ่นองค์การบริหารส่วนตำบลดอยงาม ประจำปี 2553</t>
  </si>
  <si>
    <t>ซื้อตู้บานเลื่อนกระจกสูง ขนาด 4 ฟุต 1 ตู้</t>
  </si>
  <si>
    <t>คณะกรรมการกองทุนฯ</t>
  </si>
  <si>
    <t>งบดำเนินการคงเหลือ</t>
  </si>
  <si>
    <t>โครงการศึกษาดูงานพัฒนาศักยภาพคกก.</t>
  </si>
  <si>
    <t>โครงการอบรมเพื่อพัฒนาทักษะการสร้างและใช้แผนที่ทางเดินยุทธศาสตร์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</si>
</sst>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0000000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i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B21" sqref="B21"/>
    </sheetView>
  </sheetViews>
  <sheetFormatPr defaultColWidth="9.140625" defaultRowHeight="12.75"/>
  <cols>
    <col min="1" max="1" width="3.00390625" style="1" customWidth="1"/>
    <col min="2" max="2" width="54.57421875" style="1" customWidth="1"/>
    <col min="3" max="3" width="7.7109375" style="14" customWidth="1"/>
    <col min="4" max="4" width="19.140625" style="1" customWidth="1"/>
    <col min="5" max="5" width="10.28125" style="2" customWidth="1"/>
    <col min="6" max="6" width="7.7109375" style="14" customWidth="1"/>
    <col min="7" max="7" width="16.57421875" style="1" bestFit="1" customWidth="1"/>
    <col min="8" max="16384" width="9.140625" style="1" customWidth="1"/>
  </cols>
  <sheetData>
    <row r="1" spans="1:6" ht="23.25">
      <c r="A1" s="36" t="s">
        <v>132</v>
      </c>
      <c r="B1" s="36"/>
      <c r="C1" s="36"/>
      <c r="D1" s="36"/>
      <c r="E1" s="36"/>
      <c r="F1" s="1"/>
    </row>
    <row r="2" spans="1:6" ht="23.25">
      <c r="A2" s="3" t="s">
        <v>4</v>
      </c>
      <c r="B2" s="3" t="s">
        <v>0</v>
      </c>
      <c r="C2" s="3" t="s">
        <v>109</v>
      </c>
      <c r="D2" s="3" t="s">
        <v>2</v>
      </c>
      <c r="E2" s="4" t="s">
        <v>1</v>
      </c>
      <c r="F2" s="3" t="s">
        <v>108</v>
      </c>
    </row>
    <row r="3" spans="1:6" ht="23.25">
      <c r="A3" s="15">
        <v>1</v>
      </c>
      <c r="B3" s="5" t="s">
        <v>116</v>
      </c>
      <c r="C3" s="15">
        <v>1</v>
      </c>
      <c r="D3" s="15" t="s">
        <v>3</v>
      </c>
      <c r="E3" s="6">
        <v>19000</v>
      </c>
      <c r="F3" s="3"/>
    </row>
    <row r="4" spans="1:6" ht="23.25">
      <c r="A4" s="15">
        <v>2</v>
      </c>
      <c r="B4" s="5" t="s">
        <v>117</v>
      </c>
      <c r="C4" s="15">
        <v>1</v>
      </c>
      <c r="D4" s="15" t="s">
        <v>3</v>
      </c>
      <c r="E4" s="6">
        <v>25000</v>
      </c>
      <c r="F4" s="3"/>
    </row>
    <row r="5" spans="1:6" ht="23.25">
      <c r="A5" s="15">
        <v>3</v>
      </c>
      <c r="B5" s="5" t="s">
        <v>118</v>
      </c>
      <c r="C5" s="15">
        <v>1</v>
      </c>
      <c r="D5" s="15" t="s">
        <v>3</v>
      </c>
      <c r="E5" s="6">
        <v>10500</v>
      </c>
      <c r="F5" s="3"/>
    </row>
    <row r="6" spans="1:6" ht="23.25">
      <c r="A6" s="15">
        <v>4</v>
      </c>
      <c r="B6" s="5" t="s">
        <v>10</v>
      </c>
      <c r="C6" s="15">
        <v>2</v>
      </c>
      <c r="D6" s="15" t="s">
        <v>3</v>
      </c>
      <c r="E6" s="6">
        <v>13000</v>
      </c>
      <c r="F6" s="3"/>
    </row>
    <row r="7" spans="1:6" ht="23.25">
      <c r="A7" s="15">
        <v>5</v>
      </c>
      <c r="B7" s="5" t="s">
        <v>11</v>
      </c>
      <c r="C7" s="15">
        <v>2</v>
      </c>
      <c r="D7" s="15" t="s">
        <v>3</v>
      </c>
      <c r="E7" s="6">
        <v>46000</v>
      </c>
      <c r="F7" s="3"/>
    </row>
    <row r="8" spans="1:6" ht="23.25">
      <c r="A8" s="15">
        <v>6</v>
      </c>
      <c r="B8" s="5" t="s">
        <v>15</v>
      </c>
      <c r="C8" s="15">
        <v>2</v>
      </c>
      <c r="D8" s="15" t="s">
        <v>3</v>
      </c>
      <c r="E8" s="6">
        <v>5000</v>
      </c>
      <c r="F8" s="3"/>
    </row>
    <row r="9" spans="1:6" ht="23.25">
      <c r="A9" s="15">
        <v>7</v>
      </c>
      <c r="B9" s="5" t="s">
        <v>78</v>
      </c>
      <c r="C9" s="15">
        <v>3</v>
      </c>
      <c r="D9" s="15" t="s">
        <v>8</v>
      </c>
      <c r="E9" s="6">
        <v>20000</v>
      </c>
      <c r="F9" s="15"/>
    </row>
    <row r="10" spans="1:6" ht="23.25">
      <c r="A10" s="15">
        <v>8</v>
      </c>
      <c r="B10" s="5" t="s">
        <v>129</v>
      </c>
      <c r="C10" s="15">
        <v>3</v>
      </c>
      <c r="D10" s="15" t="s">
        <v>105</v>
      </c>
      <c r="E10" s="6">
        <v>47900</v>
      </c>
      <c r="F10" s="15"/>
    </row>
    <row r="11" spans="1:6" ht="23.25">
      <c r="A11" s="15"/>
      <c r="B11" s="5" t="s">
        <v>130</v>
      </c>
      <c r="C11" s="15"/>
      <c r="D11" s="15"/>
      <c r="E11" s="6"/>
      <c r="F11" s="15"/>
    </row>
    <row r="12" spans="1:6" ht="23.25">
      <c r="A12" s="15">
        <v>9</v>
      </c>
      <c r="B12" s="5" t="s">
        <v>127</v>
      </c>
      <c r="C12" s="15">
        <v>3</v>
      </c>
      <c r="D12" s="15" t="s">
        <v>18</v>
      </c>
      <c r="E12" s="6">
        <v>33600</v>
      </c>
      <c r="F12" s="15"/>
    </row>
    <row r="13" spans="1:6" ht="23.25">
      <c r="A13" s="15"/>
      <c r="B13" s="5" t="s">
        <v>128</v>
      </c>
      <c r="C13" s="5"/>
      <c r="D13" s="5"/>
      <c r="E13" s="5"/>
      <c r="F13" s="15"/>
    </row>
    <row r="14" spans="1:6" ht="23.25">
      <c r="A14" s="15">
        <v>10</v>
      </c>
      <c r="B14" s="5" t="s">
        <v>24</v>
      </c>
      <c r="C14" s="15">
        <v>3</v>
      </c>
      <c r="D14" s="15" t="s">
        <v>25</v>
      </c>
      <c r="E14" s="6">
        <v>10000</v>
      </c>
      <c r="F14" s="15"/>
    </row>
    <row r="15" spans="1:6" ht="23.25">
      <c r="A15" s="15">
        <v>11</v>
      </c>
      <c r="B15" s="5" t="s">
        <v>21</v>
      </c>
      <c r="C15" s="15">
        <v>3</v>
      </c>
      <c r="D15" s="15" t="s">
        <v>22</v>
      </c>
      <c r="E15" s="6">
        <v>15000</v>
      </c>
      <c r="F15" s="15"/>
    </row>
    <row r="16" spans="1:6" ht="23.25">
      <c r="A16" s="15">
        <v>12</v>
      </c>
      <c r="B16" s="5" t="s">
        <v>93</v>
      </c>
      <c r="C16" s="15">
        <v>3</v>
      </c>
      <c r="D16" s="15" t="s">
        <v>105</v>
      </c>
      <c r="E16" s="6">
        <v>15000</v>
      </c>
      <c r="F16" s="15"/>
    </row>
    <row r="17" spans="1:6" ht="23.25">
      <c r="A17" s="15">
        <v>13</v>
      </c>
      <c r="B17" s="5" t="s">
        <v>96</v>
      </c>
      <c r="C17" s="15">
        <v>3</v>
      </c>
      <c r="D17" s="15" t="s">
        <v>110</v>
      </c>
      <c r="E17" s="6">
        <v>50000</v>
      </c>
      <c r="F17" s="15"/>
    </row>
    <row r="18" spans="1:6" ht="23.25">
      <c r="A18" s="15"/>
      <c r="B18" s="5" t="s">
        <v>97</v>
      </c>
      <c r="C18" s="15"/>
      <c r="D18" s="15"/>
      <c r="E18" s="6"/>
      <c r="F18" s="15"/>
    </row>
    <row r="19" spans="1:6" ht="23.25">
      <c r="A19" s="15">
        <v>14</v>
      </c>
      <c r="B19" s="5" t="s">
        <v>106</v>
      </c>
      <c r="C19" s="15">
        <v>3</v>
      </c>
      <c r="D19" s="15" t="s">
        <v>107</v>
      </c>
      <c r="E19" s="6">
        <v>6000</v>
      </c>
      <c r="F19" s="15"/>
    </row>
    <row r="20" spans="1:6" ht="24" thickBot="1">
      <c r="A20" s="41" t="s">
        <v>5</v>
      </c>
      <c r="B20" s="42"/>
      <c r="C20" s="42"/>
      <c r="D20" s="43"/>
      <c r="E20" s="8">
        <f>SUM(E3:E19)</f>
        <v>316000</v>
      </c>
      <c r="F20" s="50"/>
    </row>
    <row r="21" spans="1:6" s="49" customFormat="1" ht="24" thickTop="1">
      <c r="A21" s="18"/>
      <c r="B21" s="18"/>
      <c r="C21" s="18"/>
      <c r="D21" s="18"/>
      <c r="E21" s="48"/>
      <c r="F21" s="18"/>
    </row>
    <row r="22" spans="1:6" ht="23.25">
      <c r="A22" s="3" t="s">
        <v>4</v>
      </c>
      <c r="B22" s="3" t="s">
        <v>0</v>
      </c>
      <c r="C22" s="3"/>
      <c r="D22" s="3" t="s">
        <v>2</v>
      </c>
      <c r="E22" s="4" t="s">
        <v>1</v>
      </c>
      <c r="F22" s="47"/>
    </row>
    <row r="23" spans="1:6" ht="23.25">
      <c r="A23" s="15">
        <v>1</v>
      </c>
      <c r="B23" s="5" t="s">
        <v>133</v>
      </c>
      <c r="C23" s="15">
        <v>4</v>
      </c>
      <c r="D23" s="5" t="s">
        <v>134</v>
      </c>
      <c r="E23" s="6">
        <v>5900</v>
      </c>
      <c r="F23" s="5"/>
    </row>
    <row r="24" spans="1:6" ht="23.25">
      <c r="A24" s="15">
        <v>2</v>
      </c>
      <c r="B24" s="5" t="s">
        <v>136</v>
      </c>
      <c r="C24" s="15">
        <v>4</v>
      </c>
      <c r="D24" s="5" t="s">
        <v>134</v>
      </c>
      <c r="E24" s="6">
        <v>15000</v>
      </c>
      <c r="F24" s="5"/>
    </row>
    <row r="25" spans="1:6" ht="23.25">
      <c r="A25" s="15">
        <v>3</v>
      </c>
      <c r="B25" s="46" t="s">
        <v>137</v>
      </c>
      <c r="C25" s="15">
        <v>4</v>
      </c>
      <c r="D25" s="5" t="s">
        <v>134</v>
      </c>
      <c r="E25" s="6">
        <v>13200</v>
      </c>
      <c r="F25" s="5"/>
    </row>
    <row r="26" spans="1:6" ht="23.25">
      <c r="A26" s="5"/>
      <c r="B26" s="5"/>
      <c r="C26" s="15"/>
      <c r="D26" s="5"/>
      <c r="E26" s="6"/>
      <c r="F26" s="5"/>
    </row>
    <row r="27" spans="1:6" ht="24" thickBot="1">
      <c r="A27" s="51"/>
      <c r="B27" s="52" t="s">
        <v>5</v>
      </c>
      <c r="C27" s="52"/>
      <c r="D27" s="52"/>
      <c r="E27" s="32">
        <f>E23+E24+E25</f>
        <v>34100</v>
      </c>
      <c r="F27" s="31"/>
    </row>
    <row r="28" ht="24" thickTop="1"/>
  </sheetData>
  <sheetProtection/>
  <mergeCells count="3">
    <mergeCell ref="A1:E1"/>
    <mergeCell ref="A20:D20"/>
    <mergeCell ref="B27:D27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0">
      <selection activeCell="A83" sqref="A83:D83"/>
    </sheetView>
  </sheetViews>
  <sheetFormatPr defaultColWidth="9.140625" defaultRowHeight="12.75"/>
  <cols>
    <col min="1" max="1" width="3.00390625" style="1" customWidth="1"/>
    <col min="2" max="2" width="54.140625" style="1" customWidth="1"/>
    <col min="3" max="3" width="54.8515625" style="1" customWidth="1"/>
    <col min="4" max="4" width="9.00390625" style="1" customWidth="1"/>
    <col min="5" max="5" width="9.28125" style="2" customWidth="1"/>
    <col min="6" max="6" width="16.421875" style="12" customWidth="1"/>
    <col min="7" max="16384" width="9.140625" style="1" customWidth="1"/>
  </cols>
  <sheetData>
    <row r="1" spans="1:6" ht="23.25">
      <c r="A1" s="36" t="s">
        <v>7</v>
      </c>
      <c r="B1" s="36"/>
      <c r="C1" s="36"/>
      <c r="D1" s="36"/>
      <c r="E1" s="36"/>
      <c r="F1" s="36"/>
    </row>
    <row r="2" spans="1:6" ht="23.25">
      <c r="A2" s="3" t="s">
        <v>4</v>
      </c>
      <c r="B2" s="3" t="s">
        <v>0</v>
      </c>
      <c r="C2" s="3" t="s">
        <v>32</v>
      </c>
      <c r="D2" s="3" t="s">
        <v>36</v>
      </c>
      <c r="E2" s="4" t="s">
        <v>1</v>
      </c>
      <c r="F2" s="9" t="s">
        <v>2</v>
      </c>
    </row>
    <row r="3" spans="1:6" ht="23.25">
      <c r="A3" s="5">
        <v>1</v>
      </c>
      <c r="B3" s="5" t="s">
        <v>78</v>
      </c>
      <c r="C3" s="5" t="s">
        <v>33</v>
      </c>
      <c r="D3" s="6"/>
      <c r="E3" s="6"/>
      <c r="F3" s="10" t="s">
        <v>8</v>
      </c>
    </row>
    <row r="4" spans="1:6" ht="23.25">
      <c r="A4" s="5"/>
      <c r="B4" s="5"/>
      <c r="C4" s="5" t="s">
        <v>34</v>
      </c>
      <c r="D4" s="6"/>
      <c r="E4" s="6"/>
      <c r="F4" s="10"/>
    </row>
    <row r="5" spans="1:6" ht="23.25">
      <c r="A5" s="5"/>
      <c r="B5" s="5"/>
      <c r="C5" s="5" t="s">
        <v>35</v>
      </c>
      <c r="D5" s="6"/>
      <c r="E5" s="6"/>
      <c r="F5" s="10"/>
    </row>
    <row r="6" spans="1:6" ht="23.25">
      <c r="A6" s="5"/>
      <c r="B6" s="5"/>
      <c r="C6" s="3" t="s">
        <v>5</v>
      </c>
      <c r="D6" s="6"/>
      <c r="E6" s="6">
        <v>20000</v>
      </c>
      <c r="F6" s="10"/>
    </row>
    <row r="7" spans="1:6" ht="23.25">
      <c r="A7" s="5">
        <v>2</v>
      </c>
      <c r="B7" s="5" t="s">
        <v>69</v>
      </c>
      <c r="C7" s="5" t="s">
        <v>46</v>
      </c>
      <c r="D7" s="6"/>
      <c r="E7" s="6">
        <v>34100</v>
      </c>
      <c r="F7" s="10" t="s">
        <v>9</v>
      </c>
    </row>
    <row r="8" spans="1:6" ht="23.25">
      <c r="A8" s="5"/>
      <c r="B8" s="5" t="s">
        <v>68</v>
      </c>
      <c r="C8" s="5"/>
      <c r="D8" s="6"/>
      <c r="E8" s="6"/>
      <c r="F8" s="10"/>
    </row>
    <row r="9" spans="1:6" ht="23.25">
      <c r="A9" s="5">
        <v>3</v>
      </c>
      <c r="B9" s="5" t="s">
        <v>10</v>
      </c>
      <c r="C9" s="5" t="s">
        <v>47</v>
      </c>
      <c r="D9" s="6">
        <v>10500</v>
      </c>
      <c r="E9" s="6"/>
      <c r="F9" s="10" t="s">
        <v>3</v>
      </c>
    </row>
    <row r="10" spans="1:6" ht="23.25">
      <c r="A10" s="5"/>
      <c r="B10" s="5"/>
      <c r="C10" s="5" t="s">
        <v>37</v>
      </c>
      <c r="D10" s="6">
        <v>2500</v>
      </c>
      <c r="E10" s="6"/>
      <c r="F10" s="10"/>
    </row>
    <row r="11" spans="1:6" ht="23.25">
      <c r="A11" s="5"/>
      <c r="B11" s="5"/>
      <c r="C11" s="3" t="s">
        <v>5</v>
      </c>
      <c r="D11" s="6"/>
      <c r="E11" s="6">
        <v>13000</v>
      </c>
      <c r="F11" s="10"/>
    </row>
    <row r="12" spans="1:6" ht="23.25">
      <c r="A12" s="5">
        <v>4</v>
      </c>
      <c r="B12" s="5" t="s">
        <v>11</v>
      </c>
      <c r="C12" s="5" t="s">
        <v>48</v>
      </c>
      <c r="D12" s="6">
        <v>7610</v>
      </c>
      <c r="E12" s="6"/>
      <c r="F12" s="10" t="s">
        <v>3</v>
      </c>
    </row>
    <row r="13" spans="1:6" ht="23.25">
      <c r="A13" s="5"/>
      <c r="B13" s="5"/>
      <c r="C13" s="5" t="s">
        <v>38</v>
      </c>
      <c r="D13" s="6">
        <v>3000</v>
      </c>
      <c r="E13" s="6"/>
      <c r="F13" s="10"/>
    </row>
    <row r="14" spans="1:6" ht="23.25">
      <c r="A14" s="5"/>
      <c r="B14" s="5"/>
      <c r="C14" s="5" t="s">
        <v>39</v>
      </c>
      <c r="D14" s="6">
        <v>10000</v>
      </c>
      <c r="E14" s="6"/>
      <c r="F14" s="10"/>
    </row>
    <row r="15" spans="1:6" ht="23.25">
      <c r="A15" s="5"/>
      <c r="B15" s="5"/>
      <c r="C15" s="5" t="s">
        <v>50</v>
      </c>
      <c r="D15" s="6">
        <v>21000</v>
      </c>
      <c r="E15" s="6"/>
      <c r="F15" s="10"/>
    </row>
    <row r="16" spans="1:6" ht="23.25">
      <c r="A16" s="5"/>
      <c r="B16" s="5"/>
      <c r="C16" s="5" t="s">
        <v>40</v>
      </c>
      <c r="D16" s="6">
        <v>3000</v>
      </c>
      <c r="E16" s="6"/>
      <c r="F16" s="10"/>
    </row>
    <row r="17" spans="1:6" ht="23.25">
      <c r="A17" s="5"/>
      <c r="B17" s="5"/>
      <c r="C17" s="5" t="s">
        <v>49</v>
      </c>
      <c r="D17" s="6">
        <v>1440</v>
      </c>
      <c r="E17" s="6"/>
      <c r="F17" s="10"/>
    </row>
    <row r="18" spans="1:6" ht="23.25">
      <c r="A18" s="5"/>
      <c r="B18" s="5"/>
      <c r="C18" s="3" t="s">
        <v>5</v>
      </c>
      <c r="D18" s="6"/>
      <c r="E18" s="6">
        <v>46050</v>
      </c>
      <c r="F18" s="10"/>
    </row>
    <row r="19" spans="1:6" ht="23.25">
      <c r="A19" s="5">
        <v>5</v>
      </c>
      <c r="B19" s="5" t="s">
        <v>15</v>
      </c>
      <c r="C19" s="5" t="s">
        <v>51</v>
      </c>
      <c r="D19" s="6">
        <v>1050</v>
      </c>
      <c r="E19" s="6"/>
      <c r="F19" s="10" t="s">
        <v>3</v>
      </c>
    </row>
    <row r="20" spans="1:6" ht="23.25">
      <c r="A20" s="5"/>
      <c r="B20" s="5"/>
      <c r="C20" s="5" t="s">
        <v>52</v>
      </c>
      <c r="D20" s="6">
        <v>350</v>
      </c>
      <c r="E20" s="6"/>
      <c r="F20" s="10"/>
    </row>
    <row r="21" spans="1:6" ht="23.25">
      <c r="A21" s="5"/>
      <c r="B21" s="5"/>
      <c r="C21" s="5" t="s">
        <v>53</v>
      </c>
      <c r="D21" s="6">
        <v>3500</v>
      </c>
      <c r="E21" s="6"/>
      <c r="F21" s="10"/>
    </row>
    <row r="22" spans="1:6" ht="23.25">
      <c r="A22" s="5"/>
      <c r="B22" s="5"/>
      <c r="C22" s="5" t="s">
        <v>54</v>
      </c>
      <c r="D22" s="6">
        <v>700</v>
      </c>
      <c r="E22" s="6"/>
      <c r="F22" s="10"/>
    </row>
    <row r="23" spans="1:6" ht="23.25">
      <c r="A23" s="5"/>
      <c r="B23" s="5"/>
      <c r="C23" s="5" t="s">
        <v>41</v>
      </c>
      <c r="D23" s="6">
        <v>1000</v>
      </c>
      <c r="E23" s="6"/>
      <c r="F23" s="10"/>
    </row>
    <row r="24" spans="1:6" ht="23.25">
      <c r="A24" s="5"/>
      <c r="B24" s="5"/>
      <c r="C24" s="5" t="s">
        <v>55</v>
      </c>
      <c r="D24" s="6">
        <v>4900</v>
      </c>
      <c r="E24" s="6"/>
      <c r="F24" s="10"/>
    </row>
    <row r="25" spans="1:6" ht="23.25">
      <c r="A25" s="5"/>
      <c r="B25" s="5"/>
      <c r="C25" s="3" t="s">
        <v>5</v>
      </c>
      <c r="D25" s="6"/>
      <c r="E25" s="6">
        <v>11500</v>
      </c>
      <c r="F25" s="10"/>
    </row>
    <row r="26" spans="1:6" ht="23.25">
      <c r="A26" s="5">
        <v>6</v>
      </c>
      <c r="B26" s="5" t="s">
        <v>12</v>
      </c>
      <c r="C26" s="5" t="s">
        <v>56</v>
      </c>
      <c r="D26" s="6">
        <v>1600</v>
      </c>
      <c r="E26" s="6"/>
      <c r="F26" s="10" t="s">
        <v>3</v>
      </c>
    </row>
    <row r="27" spans="1:6" ht="23.25">
      <c r="A27" s="5"/>
      <c r="B27" s="5"/>
      <c r="C27" s="5" t="s">
        <v>57</v>
      </c>
      <c r="D27" s="6">
        <v>1000</v>
      </c>
      <c r="E27" s="6"/>
      <c r="F27" s="10"/>
    </row>
    <row r="28" spans="1:6" ht="23.25">
      <c r="A28" s="5"/>
      <c r="B28" s="5"/>
      <c r="C28" s="5" t="s">
        <v>42</v>
      </c>
      <c r="D28" s="6">
        <v>1000</v>
      </c>
      <c r="E28" s="6"/>
      <c r="F28" s="10"/>
    </row>
    <row r="29" spans="1:6" ht="23.25">
      <c r="A29" s="5"/>
      <c r="B29" s="5"/>
      <c r="C29" s="5" t="s">
        <v>58</v>
      </c>
      <c r="D29" s="6">
        <v>11200</v>
      </c>
      <c r="E29" s="6"/>
      <c r="F29" s="10"/>
    </row>
    <row r="30" spans="1:6" ht="23.25">
      <c r="A30" s="5"/>
      <c r="B30" s="5"/>
      <c r="C30" s="5" t="s">
        <v>43</v>
      </c>
      <c r="D30" s="6">
        <v>4400</v>
      </c>
      <c r="E30" s="6"/>
      <c r="F30" s="10"/>
    </row>
    <row r="31" spans="1:6" ht="23.25">
      <c r="A31" s="5"/>
      <c r="B31" s="5"/>
      <c r="C31" s="3" t="s">
        <v>5</v>
      </c>
      <c r="D31" s="6"/>
      <c r="E31" s="6">
        <v>19200</v>
      </c>
      <c r="F31" s="10"/>
    </row>
    <row r="32" spans="1:6" ht="23.25">
      <c r="A32" s="5">
        <v>7</v>
      </c>
      <c r="B32" s="5" t="s">
        <v>13</v>
      </c>
      <c r="C32" s="5" t="s">
        <v>44</v>
      </c>
      <c r="D32" s="6">
        <v>16800</v>
      </c>
      <c r="E32" s="6"/>
      <c r="F32" s="10" t="s">
        <v>3</v>
      </c>
    </row>
    <row r="33" spans="1:6" ht="23.25">
      <c r="A33" s="5"/>
      <c r="B33" s="5"/>
      <c r="C33" s="5" t="s">
        <v>59</v>
      </c>
      <c r="D33" s="6"/>
      <c r="E33" s="6"/>
      <c r="F33" s="10"/>
    </row>
    <row r="34" spans="1:6" ht="23.25">
      <c r="A34" s="5"/>
      <c r="B34" s="5"/>
      <c r="C34" s="5" t="s">
        <v>45</v>
      </c>
      <c r="D34" s="6">
        <v>7200</v>
      </c>
      <c r="E34" s="6"/>
      <c r="F34" s="10"/>
    </row>
    <row r="35" spans="1:6" ht="23.25">
      <c r="A35" s="5"/>
      <c r="B35" s="5"/>
      <c r="C35" s="5" t="s">
        <v>60</v>
      </c>
      <c r="D35" s="6">
        <v>1600</v>
      </c>
      <c r="E35" s="6"/>
      <c r="F35" s="10"/>
    </row>
    <row r="36" spans="1:6" ht="23.25">
      <c r="A36" s="5"/>
      <c r="B36" s="5"/>
      <c r="C36" s="3" t="s">
        <v>5</v>
      </c>
      <c r="D36" s="6"/>
      <c r="E36" s="6">
        <v>25600</v>
      </c>
      <c r="F36" s="10"/>
    </row>
    <row r="37" spans="1:6" ht="23.25">
      <c r="A37" s="5">
        <v>8</v>
      </c>
      <c r="B37" s="5" t="s">
        <v>16</v>
      </c>
      <c r="C37" s="5" t="s">
        <v>61</v>
      </c>
      <c r="D37" s="6">
        <v>1500</v>
      </c>
      <c r="E37" s="6"/>
      <c r="F37" s="10" t="s">
        <v>3</v>
      </c>
    </row>
    <row r="38" spans="1:6" ht="23.25">
      <c r="A38" s="5"/>
      <c r="B38" s="5"/>
      <c r="C38" s="5" t="s">
        <v>62</v>
      </c>
      <c r="D38" s="6">
        <v>4500</v>
      </c>
      <c r="E38" s="6"/>
      <c r="F38" s="10"/>
    </row>
    <row r="39" spans="1:6" ht="23.25">
      <c r="A39" s="5"/>
      <c r="B39" s="5"/>
      <c r="C39" s="5" t="s">
        <v>63</v>
      </c>
      <c r="D39" s="6">
        <v>4500</v>
      </c>
      <c r="E39" s="6"/>
      <c r="F39" s="10"/>
    </row>
    <row r="40" spans="1:6" ht="23.25">
      <c r="A40" s="5"/>
      <c r="B40" s="5"/>
      <c r="C40" s="3" t="s">
        <v>5</v>
      </c>
      <c r="D40" s="6"/>
      <c r="E40" s="6">
        <v>10500</v>
      </c>
      <c r="F40" s="10"/>
    </row>
    <row r="41" spans="1:6" ht="23.25">
      <c r="A41" s="5">
        <v>9</v>
      </c>
      <c r="B41" s="5" t="s">
        <v>129</v>
      </c>
      <c r="C41" s="5" t="s">
        <v>65</v>
      </c>
      <c r="D41" s="6"/>
      <c r="E41" s="6"/>
      <c r="F41" s="10" t="s">
        <v>3</v>
      </c>
    </row>
    <row r="42" spans="1:6" ht="23.25">
      <c r="A42" s="5"/>
      <c r="B42" s="5" t="s">
        <v>130</v>
      </c>
      <c r="C42" s="5" t="s">
        <v>64</v>
      </c>
      <c r="D42" s="6">
        <v>9800</v>
      </c>
      <c r="E42" s="6"/>
      <c r="F42" s="10"/>
    </row>
    <row r="43" spans="1:6" ht="23.25">
      <c r="A43" s="5"/>
      <c r="B43" s="5"/>
      <c r="C43" s="5" t="s">
        <v>66</v>
      </c>
      <c r="D43" s="6">
        <v>2000</v>
      </c>
      <c r="E43" s="6"/>
      <c r="F43" s="10"/>
    </row>
    <row r="44" spans="1:6" ht="23.25">
      <c r="A44" s="5"/>
      <c r="B44" s="5"/>
      <c r="C44" s="5" t="s">
        <v>67</v>
      </c>
      <c r="D44" s="6">
        <v>2000</v>
      </c>
      <c r="E44" s="6"/>
      <c r="F44" s="10"/>
    </row>
    <row r="45" spans="1:6" ht="23.25">
      <c r="A45" s="5"/>
      <c r="B45" s="5"/>
      <c r="C45" s="3" t="s">
        <v>5</v>
      </c>
      <c r="D45" s="6"/>
      <c r="E45" s="6">
        <v>13800</v>
      </c>
      <c r="F45" s="10"/>
    </row>
    <row r="46" spans="1:6" ht="23.25">
      <c r="A46" s="5">
        <v>8</v>
      </c>
      <c r="B46" s="5" t="s">
        <v>17</v>
      </c>
      <c r="C46" s="5" t="s">
        <v>70</v>
      </c>
      <c r="D46" s="6"/>
      <c r="E46" s="6">
        <v>20000</v>
      </c>
      <c r="F46" s="10" t="s">
        <v>18</v>
      </c>
    </row>
    <row r="47" spans="1:6" ht="23.25">
      <c r="A47" s="5">
        <v>9</v>
      </c>
      <c r="B47" s="5" t="s">
        <v>19</v>
      </c>
      <c r="C47" s="5" t="s">
        <v>71</v>
      </c>
      <c r="D47" s="6">
        <v>11200</v>
      </c>
      <c r="E47" s="6"/>
      <c r="F47" s="13" t="s">
        <v>20</v>
      </c>
    </row>
    <row r="48" spans="1:6" ht="23.25">
      <c r="A48" s="5"/>
      <c r="B48" s="5"/>
      <c r="C48" s="5" t="s">
        <v>72</v>
      </c>
      <c r="D48" s="6">
        <v>2400</v>
      </c>
      <c r="E48" s="6"/>
      <c r="F48" s="10"/>
    </row>
    <row r="49" spans="1:6" ht="23.25">
      <c r="A49" s="5"/>
      <c r="B49" s="5"/>
      <c r="C49" s="3" t="s">
        <v>5</v>
      </c>
      <c r="D49" s="6"/>
      <c r="E49" s="6">
        <v>13600</v>
      </c>
      <c r="F49" s="10"/>
    </row>
    <row r="50" spans="1:6" ht="23.25">
      <c r="A50" s="5">
        <v>10</v>
      </c>
      <c r="B50" s="5" t="s">
        <v>21</v>
      </c>
      <c r="C50" s="5" t="s">
        <v>73</v>
      </c>
      <c r="D50" s="6">
        <v>12000</v>
      </c>
      <c r="E50" s="6"/>
      <c r="F50" s="10" t="s">
        <v>22</v>
      </c>
    </row>
    <row r="51" spans="1:6" ht="23.25">
      <c r="A51" s="5"/>
      <c r="B51" s="5"/>
      <c r="C51" s="5" t="s">
        <v>74</v>
      </c>
      <c r="D51" s="6">
        <v>3000</v>
      </c>
      <c r="E51" s="6"/>
      <c r="F51" s="10"/>
    </row>
    <row r="52" spans="1:6" ht="23.25">
      <c r="A52" s="5"/>
      <c r="B52" s="5"/>
      <c r="C52" s="5" t="s">
        <v>75</v>
      </c>
      <c r="D52" s="6">
        <v>4000</v>
      </c>
      <c r="E52" s="6"/>
      <c r="F52" s="10"/>
    </row>
    <row r="53" spans="1:6" ht="23.25">
      <c r="A53" s="5"/>
      <c r="B53" s="5"/>
      <c r="C53" s="5" t="s">
        <v>66</v>
      </c>
      <c r="D53" s="6">
        <v>1000</v>
      </c>
      <c r="E53" s="6"/>
      <c r="F53" s="10"/>
    </row>
    <row r="54" spans="1:6" ht="23.25">
      <c r="A54" s="5"/>
      <c r="B54" s="5"/>
      <c r="C54" s="3" t="s">
        <v>5</v>
      </c>
      <c r="D54" s="6"/>
      <c r="E54" s="6">
        <v>20000</v>
      </c>
      <c r="F54" s="10"/>
    </row>
    <row r="55" spans="1:6" ht="23.25">
      <c r="A55" s="5">
        <v>11</v>
      </c>
      <c r="B55" s="5" t="s">
        <v>77</v>
      </c>
      <c r="C55" s="5" t="s">
        <v>35</v>
      </c>
      <c r="D55" s="6"/>
      <c r="E55" s="6"/>
      <c r="F55" s="10" t="s">
        <v>23</v>
      </c>
    </row>
    <row r="56" spans="1:6" ht="23.25">
      <c r="A56" s="5"/>
      <c r="B56" s="5"/>
      <c r="C56" s="5" t="s">
        <v>34</v>
      </c>
      <c r="D56" s="6"/>
      <c r="E56" s="6"/>
      <c r="F56" s="10"/>
    </row>
    <row r="57" spans="1:6" ht="23.25">
      <c r="A57" s="5"/>
      <c r="B57" s="5"/>
      <c r="C57" s="3" t="s">
        <v>76</v>
      </c>
      <c r="D57" s="6"/>
      <c r="E57" s="6">
        <v>20000</v>
      </c>
      <c r="F57" s="10"/>
    </row>
    <row r="58" spans="1:6" ht="23.25">
      <c r="A58" s="5">
        <v>12</v>
      </c>
      <c r="B58" s="5" t="s">
        <v>24</v>
      </c>
      <c r="C58" s="5" t="s">
        <v>79</v>
      </c>
      <c r="D58" s="6">
        <v>10780</v>
      </c>
      <c r="E58" s="6"/>
      <c r="F58" s="10" t="s">
        <v>25</v>
      </c>
    </row>
    <row r="59" spans="1:6" ht="23.25">
      <c r="A59" s="5"/>
      <c r="B59" s="5"/>
      <c r="C59" s="5" t="s">
        <v>80</v>
      </c>
      <c r="D59" s="6">
        <v>1000</v>
      </c>
      <c r="E59" s="6"/>
      <c r="F59" s="10"/>
    </row>
    <row r="60" spans="1:6" ht="23.25">
      <c r="A60" s="5"/>
      <c r="B60" s="5"/>
      <c r="C60" s="5" t="s">
        <v>81</v>
      </c>
      <c r="D60" s="6">
        <v>8400</v>
      </c>
      <c r="E60" s="6"/>
      <c r="F60" s="10"/>
    </row>
    <row r="61" spans="1:6" ht="23.25">
      <c r="A61" s="5"/>
      <c r="B61" s="5"/>
      <c r="C61" s="5" t="s">
        <v>82</v>
      </c>
      <c r="D61" s="6">
        <v>2500</v>
      </c>
      <c r="E61" s="6"/>
      <c r="F61" s="10"/>
    </row>
    <row r="62" spans="1:6" ht="23.25">
      <c r="A62" s="5"/>
      <c r="B62" s="5"/>
      <c r="C62" s="5" t="s">
        <v>83</v>
      </c>
      <c r="D62" s="6">
        <v>10000</v>
      </c>
      <c r="E62" s="6"/>
      <c r="F62" s="10"/>
    </row>
    <row r="63" spans="1:6" ht="23.25">
      <c r="A63" s="5"/>
      <c r="B63" s="5"/>
      <c r="C63" s="5" t="s">
        <v>84</v>
      </c>
      <c r="D63" s="6">
        <v>1500</v>
      </c>
      <c r="E63" s="6"/>
      <c r="F63" s="10"/>
    </row>
    <row r="64" spans="1:6" ht="23.25">
      <c r="A64" s="5"/>
      <c r="B64" s="5"/>
      <c r="C64" s="3" t="s">
        <v>5</v>
      </c>
      <c r="D64" s="6"/>
      <c r="E64" s="6">
        <v>34180</v>
      </c>
      <c r="F64" s="10"/>
    </row>
    <row r="65" spans="1:6" ht="23.25">
      <c r="A65" s="5">
        <v>13</v>
      </c>
      <c r="B65" s="5" t="s">
        <v>26</v>
      </c>
      <c r="C65" s="5" t="s">
        <v>85</v>
      </c>
      <c r="D65" s="6">
        <v>1000</v>
      </c>
      <c r="E65" s="6"/>
      <c r="F65" s="13" t="s">
        <v>27</v>
      </c>
    </row>
    <row r="66" spans="1:6" ht="23.25">
      <c r="A66" s="5"/>
      <c r="B66" s="5"/>
      <c r="C66" s="5" t="s">
        <v>86</v>
      </c>
      <c r="D66" s="6">
        <v>6000</v>
      </c>
      <c r="E66" s="6"/>
      <c r="F66" s="13" t="s">
        <v>28</v>
      </c>
    </row>
    <row r="67" spans="1:6" ht="23.25">
      <c r="A67" s="5"/>
      <c r="B67" s="5"/>
      <c r="C67" s="5" t="s">
        <v>89</v>
      </c>
      <c r="D67" s="6">
        <v>1000</v>
      </c>
      <c r="E67" s="6"/>
      <c r="F67" s="10" t="s">
        <v>29</v>
      </c>
    </row>
    <row r="68" spans="1:6" ht="23.25">
      <c r="A68" s="5"/>
      <c r="B68" s="5"/>
      <c r="C68" s="5" t="s">
        <v>90</v>
      </c>
      <c r="D68" s="6">
        <v>3000</v>
      </c>
      <c r="E68" s="6"/>
      <c r="F68" s="10" t="s">
        <v>31</v>
      </c>
    </row>
    <row r="69" spans="1:6" ht="23.25">
      <c r="A69" s="5"/>
      <c r="B69" s="5"/>
      <c r="C69" s="5" t="s">
        <v>91</v>
      </c>
      <c r="D69" s="6">
        <v>2000</v>
      </c>
      <c r="E69" s="6"/>
      <c r="F69" s="10"/>
    </row>
    <row r="70" spans="1:6" ht="23.25">
      <c r="A70" s="5"/>
      <c r="B70" s="5"/>
      <c r="C70" s="5" t="s">
        <v>92</v>
      </c>
      <c r="D70" s="6">
        <v>6000</v>
      </c>
      <c r="E70" s="6"/>
      <c r="F70" s="10"/>
    </row>
    <row r="71" spans="1:6" ht="23.25">
      <c r="A71" s="5"/>
      <c r="B71" s="5"/>
      <c r="C71" s="5" t="s">
        <v>87</v>
      </c>
      <c r="D71" s="6">
        <v>500</v>
      </c>
      <c r="E71" s="6"/>
      <c r="F71" s="10"/>
    </row>
    <row r="72" spans="1:6" ht="23.25">
      <c r="A72" s="5"/>
      <c r="B72" s="5"/>
      <c r="C72" s="5" t="s">
        <v>88</v>
      </c>
      <c r="D72" s="6">
        <v>500</v>
      </c>
      <c r="E72" s="6"/>
      <c r="F72" s="10"/>
    </row>
    <row r="73" spans="1:6" ht="23.25">
      <c r="A73" s="5"/>
      <c r="B73" s="5"/>
      <c r="C73" s="3" t="s">
        <v>5</v>
      </c>
      <c r="D73" s="6"/>
      <c r="E73" s="6">
        <v>20000</v>
      </c>
      <c r="F73" s="10"/>
    </row>
    <row r="74" spans="1:6" ht="23.25">
      <c r="A74" s="5">
        <v>14</v>
      </c>
      <c r="B74" s="5" t="s">
        <v>93</v>
      </c>
      <c r="C74" s="5" t="s">
        <v>94</v>
      </c>
      <c r="D74" s="6">
        <v>1000</v>
      </c>
      <c r="E74" s="6"/>
      <c r="F74" s="10" t="s">
        <v>30</v>
      </c>
    </row>
    <row r="75" spans="1:6" ht="23.25">
      <c r="A75" s="5"/>
      <c r="B75" s="5"/>
      <c r="C75" s="5" t="s">
        <v>95</v>
      </c>
      <c r="D75" s="6">
        <v>14000</v>
      </c>
      <c r="E75" s="6">
        <v>15000</v>
      </c>
      <c r="F75" s="10"/>
    </row>
    <row r="76" spans="1:6" ht="23.25">
      <c r="A76" s="5">
        <v>15</v>
      </c>
      <c r="B76" s="5" t="s">
        <v>96</v>
      </c>
      <c r="C76" s="5" t="s">
        <v>104</v>
      </c>
      <c r="D76" s="6">
        <v>10000</v>
      </c>
      <c r="E76" s="6">
        <v>50000</v>
      </c>
      <c r="F76" s="10" t="s">
        <v>105</v>
      </c>
    </row>
    <row r="77" spans="1:6" ht="23.25">
      <c r="A77" s="5"/>
      <c r="B77" s="5" t="s">
        <v>97</v>
      </c>
      <c r="C77" s="5" t="s">
        <v>98</v>
      </c>
      <c r="D77" s="6">
        <v>14000</v>
      </c>
      <c r="E77" s="6"/>
      <c r="F77" s="10"/>
    </row>
    <row r="78" spans="1:6" ht="23.25">
      <c r="A78" s="5"/>
      <c r="B78" s="5"/>
      <c r="C78" s="5" t="s">
        <v>100</v>
      </c>
      <c r="D78" s="6">
        <v>14000</v>
      </c>
      <c r="E78" s="6"/>
      <c r="F78" s="10"/>
    </row>
    <row r="79" spans="1:6" ht="23.25">
      <c r="A79" s="5"/>
      <c r="B79" s="5"/>
      <c r="C79" s="5" t="s">
        <v>99</v>
      </c>
      <c r="D79" s="6">
        <v>3000</v>
      </c>
      <c r="E79" s="6"/>
      <c r="F79" s="10"/>
    </row>
    <row r="80" spans="1:6" ht="23.25">
      <c r="A80" s="5"/>
      <c r="B80" s="5"/>
      <c r="C80" s="5" t="s">
        <v>101</v>
      </c>
      <c r="D80" s="6">
        <v>5000</v>
      </c>
      <c r="E80" s="6"/>
      <c r="F80" s="10"/>
    </row>
    <row r="81" spans="1:6" ht="23.25">
      <c r="A81" s="5"/>
      <c r="B81" s="5"/>
      <c r="C81" s="5" t="s">
        <v>102</v>
      </c>
      <c r="D81" s="6"/>
      <c r="E81" s="6"/>
      <c r="F81" s="10"/>
    </row>
    <row r="82" spans="1:6" ht="23.25">
      <c r="A82" s="5"/>
      <c r="B82" s="5"/>
      <c r="C82" s="5" t="s">
        <v>103</v>
      </c>
      <c r="D82" s="6">
        <v>4000</v>
      </c>
      <c r="E82" s="6"/>
      <c r="F82" s="10"/>
    </row>
    <row r="83" spans="1:6" ht="24" thickBot="1">
      <c r="A83" s="37" t="s">
        <v>5</v>
      </c>
      <c r="B83" s="38"/>
      <c r="C83" s="38"/>
      <c r="D83" s="39"/>
      <c r="E83" s="8">
        <f>SUM(E3:E76)</f>
        <v>386530</v>
      </c>
      <c r="F83" s="11"/>
    </row>
    <row r="84" ht="24" thickTop="1"/>
    <row r="86" ht="23.25">
      <c r="D86" s="2"/>
    </row>
  </sheetData>
  <sheetProtection/>
  <mergeCells count="2">
    <mergeCell ref="A1:F1"/>
    <mergeCell ref="A83:D8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A21" sqref="A21:IV25"/>
    </sheetView>
  </sheetViews>
  <sheetFormatPr defaultColWidth="9.140625" defaultRowHeight="12.75"/>
  <cols>
    <col min="1" max="1" width="3.00390625" style="1" customWidth="1"/>
    <col min="2" max="2" width="54.57421875" style="1" customWidth="1"/>
    <col min="3" max="3" width="7.7109375" style="14" customWidth="1"/>
    <col min="4" max="4" width="19.140625" style="1" customWidth="1"/>
    <col min="5" max="5" width="10.28125" style="2" customWidth="1"/>
    <col min="6" max="6" width="7.7109375" style="14" customWidth="1"/>
    <col min="7" max="7" width="16.57421875" style="1" bestFit="1" customWidth="1"/>
    <col min="8" max="16384" width="9.140625" style="1" customWidth="1"/>
  </cols>
  <sheetData>
    <row r="1" spans="1:6" ht="23.25">
      <c r="A1" s="36" t="s">
        <v>132</v>
      </c>
      <c r="B1" s="36"/>
      <c r="C1" s="36"/>
      <c r="D1" s="36"/>
      <c r="E1" s="36"/>
      <c r="F1" s="1"/>
    </row>
    <row r="2" spans="1:6" ht="23.25">
      <c r="A2" s="3" t="s">
        <v>4</v>
      </c>
      <c r="B2" s="3" t="s">
        <v>0</v>
      </c>
      <c r="C2" s="3" t="s">
        <v>109</v>
      </c>
      <c r="D2" s="3" t="s">
        <v>2</v>
      </c>
      <c r="E2" s="4" t="s">
        <v>1</v>
      </c>
      <c r="F2" s="3" t="s">
        <v>108</v>
      </c>
    </row>
    <row r="3" spans="1:6" ht="23.25">
      <c r="A3" s="15">
        <v>1</v>
      </c>
      <c r="B3" s="5" t="s">
        <v>116</v>
      </c>
      <c r="C3" s="15">
        <v>1</v>
      </c>
      <c r="D3" s="15" t="s">
        <v>3</v>
      </c>
      <c r="E3" s="6">
        <v>19000</v>
      </c>
      <c r="F3" s="3"/>
    </row>
    <row r="4" spans="1:6" ht="23.25">
      <c r="A4" s="15">
        <v>2</v>
      </c>
      <c r="B4" s="5" t="s">
        <v>117</v>
      </c>
      <c r="C4" s="15">
        <v>1</v>
      </c>
      <c r="D4" s="15" t="s">
        <v>3</v>
      </c>
      <c r="E4" s="6">
        <v>25000</v>
      </c>
      <c r="F4" s="3"/>
    </row>
    <row r="5" spans="1:6" ht="23.25">
      <c r="A5" s="15">
        <v>3</v>
      </c>
      <c r="B5" s="5" t="s">
        <v>118</v>
      </c>
      <c r="C5" s="15">
        <v>1</v>
      </c>
      <c r="D5" s="15" t="s">
        <v>3</v>
      </c>
      <c r="E5" s="6">
        <v>10500</v>
      </c>
      <c r="F5" s="3"/>
    </row>
    <row r="6" spans="1:6" ht="23.25">
      <c r="A6" s="15">
        <v>4</v>
      </c>
      <c r="B6" s="5" t="s">
        <v>10</v>
      </c>
      <c r="C6" s="15">
        <v>2</v>
      </c>
      <c r="D6" s="15" t="s">
        <v>3</v>
      </c>
      <c r="E6" s="6">
        <v>13000</v>
      </c>
      <c r="F6" s="3"/>
    </row>
    <row r="7" spans="1:6" ht="23.25">
      <c r="A7" s="15">
        <v>5</v>
      </c>
      <c r="B7" s="5" t="s">
        <v>11</v>
      </c>
      <c r="C7" s="15">
        <v>2</v>
      </c>
      <c r="D7" s="15" t="s">
        <v>3</v>
      </c>
      <c r="E7" s="6">
        <v>46000</v>
      </c>
      <c r="F7" s="3"/>
    </row>
    <row r="8" spans="1:6" ht="23.25">
      <c r="A8" s="15">
        <v>6</v>
      </c>
      <c r="B8" s="5" t="s">
        <v>15</v>
      </c>
      <c r="C8" s="15">
        <v>2</v>
      </c>
      <c r="D8" s="15" t="s">
        <v>3</v>
      </c>
      <c r="E8" s="6">
        <v>5000</v>
      </c>
      <c r="F8" s="3"/>
    </row>
    <row r="9" spans="1:6" ht="23.25">
      <c r="A9" s="15">
        <v>7</v>
      </c>
      <c r="B9" s="5" t="s">
        <v>78</v>
      </c>
      <c r="C9" s="15">
        <v>3</v>
      </c>
      <c r="D9" s="15" t="s">
        <v>8</v>
      </c>
      <c r="E9" s="6">
        <v>20000</v>
      </c>
      <c r="F9" s="15"/>
    </row>
    <row r="10" spans="1:6" ht="23.25">
      <c r="A10" s="15">
        <v>8</v>
      </c>
      <c r="B10" s="5" t="s">
        <v>129</v>
      </c>
      <c r="C10" s="15">
        <v>3</v>
      </c>
      <c r="D10" s="15" t="s">
        <v>105</v>
      </c>
      <c r="E10" s="6">
        <v>47900</v>
      </c>
      <c r="F10" s="15"/>
    </row>
    <row r="11" spans="1:6" ht="23.25">
      <c r="A11" s="15"/>
      <c r="B11" s="5" t="s">
        <v>130</v>
      </c>
      <c r="C11" s="15"/>
      <c r="D11" s="15"/>
      <c r="E11" s="6"/>
      <c r="F11" s="15"/>
    </row>
    <row r="12" spans="1:6" ht="23.25">
      <c r="A12" s="15">
        <v>9</v>
      </c>
      <c r="B12" s="5" t="s">
        <v>127</v>
      </c>
      <c r="C12" s="15">
        <v>3</v>
      </c>
      <c r="D12" s="15" t="s">
        <v>18</v>
      </c>
      <c r="E12" s="6">
        <v>33600</v>
      </c>
      <c r="F12" s="15"/>
    </row>
    <row r="13" spans="1:6" ht="23.25">
      <c r="A13" s="15"/>
      <c r="B13" s="5" t="s">
        <v>128</v>
      </c>
      <c r="C13" s="5"/>
      <c r="D13" s="5"/>
      <c r="E13" s="5"/>
      <c r="F13" s="15"/>
    </row>
    <row r="14" spans="1:6" ht="23.25">
      <c r="A14" s="15">
        <v>10</v>
      </c>
      <c r="B14" s="5" t="s">
        <v>24</v>
      </c>
      <c r="C14" s="15">
        <v>3</v>
      </c>
      <c r="D14" s="15" t="s">
        <v>25</v>
      </c>
      <c r="E14" s="6">
        <v>10000</v>
      </c>
      <c r="F14" s="15"/>
    </row>
    <row r="15" spans="1:6" ht="23.25">
      <c r="A15" s="15">
        <v>11</v>
      </c>
      <c r="B15" s="5" t="s">
        <v>21</v>
      </c>
      <c r="C15" s="15">
        <v>3</v>
      </c>
      <c r="D15" s="15" t="s">
        <v>22</v>
      </c>
      <c r="E15" s="6">
        <v>15000</v>
      </c>
      <c r="F15" s="15"/>
    </row>
    <row r="16" spans="1:6" ht="23.25">
      <c r="A16" s="15">
        <v>12</v>
      </c>
      <c r="B16" s="5" t="s">
        <v>93</v>
      </c>
      <c r="C16" s="15">
        <v>3</v>
      </c>
      <c r="D16" s="15" t="s">
        <v>105</v>
      </c>
      <c r="E16" s="6">
        <v>15000</v>
      </c>
      <c r="F16" s="15"/>
    </row>
    <row r="17" spans="1:6" ht="23.25">
      <c r="A17" s="15">
        <v>13</v>
      </c>
      <c r="B17" s="5" t="s">
        <v>96</v>
      </c>
      <c r="C17" s="15">
        <v>3</v>
      </c>
      <c r="D17" s="15" t="s">
        <v>110</v>
      </c>
      <c r="E17" s="6">
        <v>50000</v>
      </c>
      <c r="F17" s="15"/>
    </row>
    <row r="18" spans="1:6" ht="23.25">
      <c r="A18" s="15"/>
      <c r="B18" s="5" t="s">
        <v>97</v>
      </c>
      <c r="C18" s="15"/>
      <c r="D18" s="15"/>
      <c r="E18" s="6"/>
      <c r="F18" s="15"/>
    </row>
    <row r="19" spans="1:6" ht="23.25">
      <c r="A19" s="15">
        <v>14</v>
      </c>
      <c r="B19" s="5" t="s">
        <v>106</v>
      </c>
      <c r="C19" s="15">
        <v>3</v>
      </c>
      <c r="D19" s="15" t="s">
        <v>107</v>
      </c>
      <c r="E19" s="6">
        <v>6000</v>
      </c>
      <c r="F19" s="15"/>
    </row>
    <row r="20" spans="1:6" ht="24" thickBot="1">
      <c r="A20" s="37" t="s">
        <v>5</v>
      </c>
      <c r="B20" s="38"/>
      <c r="C20" s="38"/>
      <c r="D20" s="39"/>
      <c r="E20" s="8">
        <f>SUM(E3:E19)</f>
        <v>316000</v>
      </c>
      <c r="F20" s="3"/>
    </row>
    <row r="21" spans="1:6" ht="24" thickTop="1">
      <c r="A21" s="18"/>
      <c r="B21" s="34" t="s">
        <v>112</v>
      </c>
      <c r="C21" s="18"/>
      <c r="D21" s="33">
        <v>316303.2</v>
      </c>
      <c r="F21" s="18"/>
    </row>
    <row r="22" spans="2:7" ht="23.25">
      <c r="B22" s="21" t="s">
        <v>113</v>
      </c>
      <c r="D22" s="19">
        <f>E20</f>
        <v>316000</v>
      </c>
      <c r="E22" s="1"/>
      <c r="G22" s="17"/>
    </row>
    <row r="23" spans="2:7" ht="23.25">
      <c r="B23" s="21" t="s">
        <v>111</v>
      </c>
      <c r="D23" s="19"/>
      <c r="E23" s="20">
        <f>D21-E20</f>
        <v>303.20000000001164</v>
      </c>
      <c r="G23" s="17"/>
    </row>
    <row r="24" spans="2:7" ht="23.25">
      <c r="B24" s="21"/>
      <c r="D24" s="19"/>
      <c r="E24" s="19"/>
      <c r="G24" s="17"/>
    </row>
    <row r="25" spans="2:5" ht="23.25">
      <c r="B25" s="35" t="s">
        <v>6</v>
      </c>
      <c r="C25" s="16"/>
      <c r="D25" s="33">
        <v>35144.8</v>
      </c>
      <c r="E25" s="19"/>
    </row>
    <row r="26" spans="2:5" ht="23.25">
      <c r="B26" s="22" t="s">
        <v>131</v>
      </c>
      <c r="C26" s="16"/>
      <c r="D26" s="19">
        <f>3575.23+92.05</f>
        <v>3667.28</v>
      </c>
      <c r="E26" s="19"/>
    </row>
    <row r="27" spans="2:5" ht="23.25">
      <c r="B27" s="22" t="s">
        <v>114</v>
      </c>
      <c r="C27" s="16"/>
      <c r="D27" s="19">
        <v>303.2</v>
      </c>
      <c r="E27" s="19"/>
    </row>
    <row r="28" spans="2:5" ht="23.25">
      <c r="B28" s="22" t="s">
        <v>115</v>
      </c>
      <c r="C28" s="16"/>
      <c r="D28" s="19"/>
      <c r="E28" s="19">
        <f>D25+D26+D27</f>
        <v>39115.28</v>
      </c>
    </row>
    <row r="29" spans="1:6" ht="23.25">
      <c r="A29" s="3" t="s">
        <v>4</v>
      </c>
      <c r="B29" s="3" t="s">
        <v>0</v>
      </c>
      <c r="C29" s="3"/>
      <c r="D29" s="3" t="s">
        <v>2</v>
      </c>
      <c r="E29" s="4" t="s">
        <v>1</v>
      </c>
      <c r="F29" s="15"/>
    </row>
    <row r="30" spans="1:6" ht="23.25">
      <c r="A30" s="5">
        <v>1</v>
      </c>
      <c r="B30" s="5" t="s">
        <v>133</v>
      </c>
      <c r="C30" s="15">
        <v>4</v>
      </c>
      <c r="D30" s="5" t="s">
        <v>134</v>
      </c>
      <c r="E30" s="6">
        <v>5900</v>
      </c>
      <c r="F30" s="5"/>
    </row>
    <row r="31" spans="1:6" ht="23.25">
      <c r="A31" s="5"/>
      <c r="B31" s="5" t="s">
        <v>136</v>
      </c>
      <c r="C31" s="15">
        <v>4</v>
      </c>
      <c r="D31" s="5" t="s">
        <v>134</v>
      </c>
      <c r="E31" s="6">
        <v>15000</v>
      </c>
      <c r="F31" s="5"/>
    </row>
    <row r="32" spans="1:6" ht="23.25">
      <c r="A32" s="5"/>
      <c r="B32" s="46" t="s">
        <v>137</v>
      </c>
      <c r="C32" s="15">
        <v>4</v>
      </c>
      <c r="D32" s="5" t="s">
        <v>134</v>
      </c>
      <c r="E32" s="6">
        <v>13200</v>
      </c>
      <c r="F32" s="5"/>
    </row>
    <row r="33" spans="1:6" ht="23.25">
      <c r="A33" s="5"/>
      <c r="B33" s="5"/>
      <c r="C33" s="15"/>
      <c r="D33" s="5"/>
      <c r="E33" s="6"/>
      <c r="F33" s="5"/>
    </row>
    <row r="34" spans="1:6" ht="23.25">
      <c r="A34" s="7"/>
      <c r="B34" s="40" t="s">
        <v>5</v>
      </c>
      <c r="C34" s="40"/>
      <c r="D34" s="40"/>
      <c r="E34" s="4">
        <f>SUM(E30:E33)</f>
        <v>34100</v>
      </c>
      <c r="F34" s="15"/>
    </row>
    <row r="35" spans="2:6" ht="24" thickBot="1">
      <c r="B35" s="41" t="s">
        <v>135</v>
      </c>
      <c r="C35" s="42"/>
      <c r="D35" s="43"/>
      <c r="E35" s="32">
        <f>E28-E34</f>
        <v>5015.279999999999</v>
      </c>
      <c r="F35" s="31"/>
    </row>
    <row r="36" ht="24" thickTop="1"/>
  </sheetData>
  <sheetProtection/>
  <mergeCells count="4">
    <mergeCell ref="A1:E1"/>
    <mergeCell ref="A20:D20"/>
    <mergeCell ref="B34:D34"/>
    <mergeCell ref="B35:D3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7.28125" style="28" customWidth="1"/>
    <col min="2" max="2" width="55.57421875" style="28" customWidth="1"/>
    <col min="3" max="3" width="16.28125" style="28" customWidth="1"/>
    <col min="4" max="16384" width="9.140625" style="28" customWidth="1"/>
  </cols>
  <sheetData>
    <row r="1" spans="1:3" ht="19.5" customHeight="1">
      <c r="A1" s="44" t="s">
        <v>119</v>
      </c>
      <c r="B1" s="44" t="s">
        <v>0</v>
      </c>
      <c r="C1" s="44" t="s">
        <v>120</v>
      </c>
    </row>
    <row r="2" spans="1:3" ht="19.5" customHeight="1">
      <c r="A2" s="45"/>
      <c r="B2" s="45"/>
      <c r="C2" s="45"/>
    </row>
    <row r="3" spans="1:3" ht="19.5" customHeight="1">
      <c r="A3" s="23" t="s">
        <v>121</v>
      </c>
      <c r="B3" s="25">
        <f>C4+C5+C6</f>
        <v>54500</v>
      </c>
      <c r="C3" s="24"/>
    </row>
    <row r="4" spans="1:3" ht="19.5" customHeight="1">
      <c r="A4" s="23"/>
      <c r="B4" s="29" t="s">
        <v>116</v>
      </c>
      <c r="C4" s="25">
        <v>19000</v>
      </c>
    </row>
    <row r="5" spans="1:3" ht="19.5" customHeight="1">
      <c r="A5" s="23"/>
      <c r="B5" s="29" t="s">
        <v>117</v>
      </c>
      <c r="C5" s="25">
        <v>25000</v>
      </c>
    </row>
    <row r="6" spans="1:3" ht="19.5" customHeight="1">
      <c r="A6" s="23"/>
      <c r="B6" s="29" t="s">
        <v>118</v>
      </c>
      <c r="C6" s="25">
        <v>10500</v>
      </c>
    </row>
    <row r="7" spans="1:3" ht="19.5" customHeight="1">
      <c r="A7" s="23" t="s">
        <v>122</v>
      </c>
      <c r="B7" s="25">
        <f>C8+C9+C10</f>
        <v>64000</v>
      </c>
      <c r="C7" s="24"/>
    </row>
    <row r="8" spans="1:3" ht="19.5" customHeight="1">
      <c r="A8" s="23"/>
      <c r="B8" s="29" t="s">
        <v>10</v>
      </c>
      <c r="C8" s="25">
        <v>13000</v>
      </c>
    </row>
    <row r="9" spans="1:3" ht="19.5" customHeight="1">
      <c r="A9" s="23"/>
      <c r="B9" s="29" t="s">
        <v>11</v>
      </c>
      <c r="C9" s="25">
        <v>46000</v>
      </c>
    </row>
    <row r="10" spans="1:3" ht="19.5" customHeight="1">
      <c r="A10" s="23"/>
      <c r="B10" s="29" t="s">
        <v>15</v>
      </c>
      <c r="C10" s="25">
        <v>5000</v>
      </c>
    </row>
    <row r="11" spans="1:3" ht="19.5" customHeight="1">
      <c r="A11" s="23" t="s">
        <v>123</v>
      </c>
      <c r="B11" s="25">
        <f>C12+C13+C14+C15+C16+C17+C18+C19</f>
        <v>197500</v>
      </c>
      <c r="C11" s="24"/>
    </row>
    <row r="12" spans="1:3" ht="19.5" customHeight="1">
      <c r="A12" s="23"/>
      <c r="B12" s="23" t="s">
        <v>124</v>
      </c>
      <c r="C12" s="25">
        <v>20000</v>
      </c>
    </row>
    <row r="13" spans="1:3" ht="19.5" customHeight="1">
      <c r="A13" s="23"/>
      <c r="B13" s="23" t="s">
        <v>14</v>
      </c>
      <c r="C13" s="25">
        <v>47900</v>
      </c>
    </row>
    <row r="14" spans="1:3" ht="19.5" customHeight="1">
      <c r="A14" s="23"/>
      <c r="B14" s="23" t="s">
        <v>125</v>
      </c>
      <c r="C14" s="25">
        <v>33600</v>
      </c>
    </row>
    <row r="15" spans="1:3" ht="19.5" customHeight="1">
      <c r="A15" s="23"/>
      <c r="B15" s="23" t="s">
        <v>24</v>
      </c>
      <c r="C15" s="25">
        <v>10000</v>
      </c>
    </row>
    <row r="16" spans="1:3" ht="19.5" customHeight="1">
      <c r="A16" s="23"/>
      <c r="B16" s="23" t="s">
        <v>21</v>
      </c>
      <c r="C16" s="25">
        <v>15000</v>
      </c>
    </row>
    <row r="17" spans="1:3" ht="19.5" customHeight="1">
      <c r="A17" s="23"/>
      <c r="B17" s="23" t="s">
        <v>93</v>
      </c>
      <c r="C17" s="25">
        <v>15000</v>
      </c>
    </row>
    <row r="18" spans="1:3" ht="19.5" customHeight="1">
      <c r="A18" s="23"/>
      <c r="B18" s="23" t="s">
        <v>106</v>
      </c>
      <c r="C18" s="25">
        <v>6000</v>
      </c>
    </row>
    <row r="19" spans="1:3" ht="19.5" customHeight="1">
      <c r="A19" s="23"/>
      <c r="B19" s="23" t="s">
        <v>126</v>
      </c>
      <c r="C19" s="25">
        <v>50000</v>
      </c>
    </row>
    <row r="20" spans="1:3" ht="19.5" customHeight="1">
      <c r="A20" s="26" t="s">
        <v>5</v>
      </c>
      <c r="B20" s="24"/>
      <c r="C20" s="27">
        <f>SUM(C4:C19)</f>
        <v>316000</v>
      </c>
    </row>
    <row r="22" ht="21">
      <c r="C22" s="30"/>
    </row>
  </sheetData>
  <sheetProtection/>
  <mergeCells count="3">
    <mergeCell ref="A1:A2"/>
    <mergeCell ref="C1:C2"/>
    <mergeCell ref="B1:B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HomeUser</cp:lastModifiedBy>
  <cp:lastPrinted>2012-10-30T04:53:52Z</cp:lastPrinted>
  <dcterms:created xsi:type="dcterms:W3CDTF">2009-04-29T04:05:55Z</dcterms:created>
  <dcterms:modified xsi:type="dcterms:W3CDTF">2012-10-30T05:17:01Z</dcterms:modified>
  <cp:category/>
  <cp:version/>
  <cp:contentType/>
  <cp:contentStatus/>
</cp:coreProperties>
</file>