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2"/>
  </bookViews>
  <sheets>
    <sheet name="โครงการ" sheetId="1" r:id="rId1"/>
    <sheet name="ชื่อโครงการ54" sheetId="2" r:id="rId2"/>
    <sheet name="ชื่อโครงการ54ผ่าน" sheetId="3" r:id="rId3"/>
    <sheet name="Sheet2" sheetId="4" r:id="rId4"/>
    <sheet name="Sheet3" sheetId="5" r:id="rId5"/>
  </sheets>
  <definedNames>
    <definedName name="_xlnm.Print_Titles" localSheetId="0">'โครงการ'!$2:$2</definedName>
  </definedNames>
  <calcPr fullCalcOnLoad="1"/>
</workbook>
</file>

<file path=xl/sharedStrings.xml><?xml version="1.0" encoding="utf-8"?>
<sst xmlns="http://schemas.openxmlformats.org/spreadsheetml/2006/main" count="367" uniqueCount="196">
  <si>
    <t>โครงการ</t>
  </si>
  <si>
    <t>งบประมาณ</t>
  </si>
  <si>
    <t>ผู้เสนอ</t>
  </si>
  <si>
    <t>สถานีอนามัย</t>
  </si>
  <si>
    <t>ที่</t>
  </si>
  <si>
    <t>รวม</t>
  </si>
  <si>
    <t>งบดำเนินการ 10 %</t>
  </si>
  <si>
    <t>โครงการอาสาสมัครไร้พุงตำบลดอยงาม</t>
  </si>
  <si>
    <t>โครงการเร่งรัดควบคุมและป้องกันโรคเบาหวานความดันโลหิตสูง</t>
  </si>
  <si>
    <t>โครงการเครือข่ายร่วมใจหนูน้อยฟันดี</t>
  </si>
  <si>
    <t>โครงการหวานพอดีชีวีมีสุข</t>
  </si>
  <si>
    <t>โครงการป้องกันและควบคุมโรคฉี่หนูตำบลดอยงาม</t>
  </si>
  <si>
    <t>โครงการพัฒนาชมรมผู้สูงอายุตำบลดอยงาม</t>
  </si>
  <si>
    <t>โครงการดูแลแม่ดีมีลูกฉลาด</t>
  </si>
  <si>
    <t>โครงการพัฒนาศักยภาพผู้สูงอายุตำบลดอยงาม</t>
  </si>
  <si>
    <t>โครงการช่วยเหลือผู้พิการตำบลดอยงาม</t>
  </si>
  <si>
    <t>การดำเนินงาน</t>
  </si>
  <si>
    <t>จำนวน</t>
  </si>
  <si>
    <t xml:space="preserve"> -ค่าวัสดุในการดำเนินงาน</t>
  </si>
  <si>
    <t xml:space="preserve"> -ค่าวัสดุในการให้ความรู้/สาธิต</t>
  </si>
  <si>
    <t xml:space="preserve"> -สนับสนุนหมู่บ้านต้นแบบ</t>
  </si>
  <si>
    <t xml:space="preserve"> -ค่าวัสดุในการตรวจภาวะแทรกซ้อนผู้ป่วยเบาหวาน</t>
  </si>
  <si>
    <t xml:space="preserve"> -วัสดุ เอกสาร จัดการอบรม</t>
  </si>
  <si>
    <t xml:space="preserve"> -วัสดุในการจัดเวทีแลกเปลี่ยนเรียนรู้ผู้ปกครอง</t>
  </si>
  <si>
    <t xml:space="preserve"> -ฟลูออไรด์วานิชพร้อมแปรงทา </t>
  </si>
  <si>
    <t xml:space="preserve"> -ค่าอาหาร/อาหารว่าง เครื่องดื่มกิจกรรมแลกเปลี่ยน</t>
  </si>
  <si>
    <t xml:space="preserve"> -ค่าเอกสาร คู่มือ</t>
  </si>
  <si>
    <t xml:space="preserve"> -ค่าอาหาร/อาหารว่างผู้เข้าร่วมกิจกรรมคนละ 70 บ.จำนวน 50 คน</t>
  </si>
  <si>
    <t xml:space="preserve"> -แปรงสีฟัน ด้ามละ 15 บ. จำนวน 70 คน</t>
  </si>
  <si>
    <t xml:space="preserve"> -ยาสีฟัน หลอดละ 5 บ. จำนวน 70 คน</t>
  </si>
  <si>
    <t xml:space="preserve"> -ไหมขัดฟัน กล่องละ 50 บ. จำนวน 70 คน</t>
  </si>
  <si>
    <t xml:space="preserve"> -สมุดสุขภาพผู้สูงอายุ เล่มละ 10 บ. จำนวน 70 คน</t>
  </si>
  <si>
    <t xml:space="preserve"> - อาหารในการจัดเวทีแลกเปลี่ยนเรียนรู้ จำนวน 70 คน ๆละ 70 บ.</t>
  </si>
  <si>
    <t xml:space="preserve"> -ค่าวัสดุในการจัดเวทีแลกเปลี่ยนเรียนรู้</t>
  </si>
  <si>
    <t xml:space="preserve"> -ค่าอาหารในการจัดเวทีแลกเปลี่ยนเรียนรู้ จำนวน 3 ครั้งๆละ 1,500บ.</t>
  </si>
  <si>
    <t xml:space="preserve"> -ชุดรับขวัญจำนวน 15 ชุดๆละ 300 บ.</t>
  </si>
  <si>
    <t>โครงการส่งเสริมการผลิตพืชผักปลอดภัยจากสารพิษ</t>
  </si>
  <si>
    <t xml:space="preserve"> -ทำป้ายรณรงค์ และทำให้หมู่บ้านสะอาด</t>
  </si>
  <si>
    <t xml:space="preserve"> -ค่าน้ำมันรถออกตรวจ 2 คัน คันละ 300 บ. จำนวน 5 ครั้ง</t>
  </si>
  <si>
    <t xml:space="preserve"> -เงินรางวัลให้หมู่บ้าน</t>
  </si>
  <si>
    <t xml:space="preserve"> -ค่าตอบแทนคณะกรรมการในการออกตรวจลูกน้ำยุงลาย</t>
  </si>
  <si>
    <t xml:space="preserve"> 10 คนๆละ 100 บ.จำนวน 5 ครั้ง รวมอาหารกลางวัน</t>
  </si>
  <si>
    <t xml:space="preserve"> -ค่ารางวัล มี 3 รางวัล </t>
  </si>
  <si>
    <t xml:space="preserve"> -ค่าพ่นหมอกควันในวัด โรงเรียน ศพด. 2 ครั้ง ครั้งละ 5000 บ.</t>
  </si>
  <si>
    <t>โครงการป้องกันรู้ทันเอดส์</t>
  </si>
  <si>
    <t>หมายเหตุ</t>
  </si>
  <si>
    <t>กิจกรรม</t>
  </si>
  <si>
    <t>โครงการเครือข่ายร่วมใจ หนูน้อยฟันดี</t>
  </si>
  <si>
    <t>โครงการหวานพอดี ชีวีมีสุข</t>
  </si>
  <si>
    <t>โครงการดูแลแม่ดี มีลูกฉลาด</t>
  </si>
  <si>
    <t>หมวดรายจ่าย</t>
  </si>
  <si>
    <t>รวมทั้งหมด</t>
  </si>
  <si>
    <t>1.การจัดซื้อบริการสาธารณสุข</t>
  </si>
  <si>
    <t>2.การสนับสนุนหน่วยบริการ</t>
  </si>
  <si>
    <t>3.การสร้างเสริมสุขภาพโดยประชาชน</t>
  </si>
  <si>
    <t>โครงการรณรงค์รวมพลังสร้างสุขภาพตำบลดอยงาม</t>
  </si>
  <si>
    <t>โครงการร้อยคน ร้อยใจ ร้อยความห่วงใย ผู้สูงวัยที่ขาดแคลนและผู้ด้อยโอกาส</t>
  </si>
  <si>
    <t>โครงการประกวดหมู่บ้าน,วัด,โรงเรียน ปลอดภัยลูกน้ำยุงลายตำบลดอยงาม</t>
  </si>
  <si>
    <t xml:space="preserve"> -ค่าวัสดุในการคัดกรอง/คืนข้อมูล/แผ่นพับ </t>
  </si>
  <si>
    <t xml:space="preserve"> -ค่าอาหารในเวทีแลกเปลี่ยนเรียนรู้ </t>
  </si>
  <si>
    <t xml:space="preserve"> -ค่าตอบแทนเจ้าหน้าที่ </t>
  </si>
  <si>
    <t xml:space="preserve"> -ชุดอุปกรณ์ฝึกแปรงฟัน </t>
  </si>
  <si>
    <t xml:space="preserve"> -สมุดทันตสุขภาพเด็กเล็ก </t>
  </si>
  <si>
    <t xml:space="preserve"> -ค่าอาหาร/อาหารว่าง เครื่องดื่ม </t>
  </si>
  <si>
    <t xml:space="preserve">เรียนรู้ในเครือข่าย 2 แห่ง </t>
  </si>
  <si>
    <t xml:space="preserve"> -ค่าตอบแทนวิทยากร </t>
  </si>
  <si>
    <t>โครงการอบรม คุณธรรมจริยธรรม แก่เด็กและเยาวชน</t>
  </si>
  <si>
    <t>ประธานศสมช.หมู่6</t>
  </si>
  <si>
    <t>โครงการสร้างเสริมสุขภาพผู้สูงอายุ</t>
  </si>
  <si>
    <t>โครงการผลิตพืชผลสมุนไพรประจำหมู่บ้าน</t>
  </si>
  <si>
    <t>กลุ่มผู้ผลิตเพราะกล้าสมุนไพร ม.14</t>
  </si>
  <si>
    <t>โครงการส่งเสริมสุขภาพประชาชนบ้านสันหนองควาย</t>
  </si>
  <si>
    <t>คณะกรรมการหมู่บ้าน ม.4</t>
  </si>
  <si>
    <t>โครงการเล่นกีฬาเพื่อสุขภาพ หมู่ 10 บ้านสันธาตุ</t>
  </si>
  <si>
    <t>คณะกรรมการหมู่บ้าน ม.10</t>
  </si>
  <si>
    <t>โครงการแลกเปลี่ยนความคิดเห็น 3 อ.สลายพุง</t>
  </si>
  <si>
    <t>คณะกรรมการหมู่บ้าน ม.11</t>
  </si>
  <si>
    <t>คณะกรรมการหมู่บ้าน ม.3</t>
  </si>
  <si>
    <t>คณะกรรมการหมู่บ้าน ม.13</t>
  </si>
  <si>
    <t>โครงการอบรมด้านสุขภาพจิต</t>
  </si>
  <si>
    <t>โครงการชุมชนสุขภาพดีถ้วนหน้า</t>
  </si>
  <si>
    <t>คณะกรรมการหมู่บ้าน ม.9</t>
  </si>
  <si>
    <t>โครงการจัดซื้ออุปกรณ์ออกกำลังกาย</t>
  </si>
  <si>
    <t>โครงการส่งเสริมสุขภาพของประชาชน</t>
  </si>
  <si>
    <t>คณะกรรมการหมู่บ้าน ม.8</t>
  </si>
  <si>
    <t>โครงการหลักประกันสุขภาพระดับท้องถิ่นองค์การบริหารส่วนตำบลดอยงาม ประจำปี 2554</t>
  </si>
  <si>
    <t>คณะกรรมการม.4</t>
  </si>
  <si>
    <t>คณะกรรมการม.10</t>
  </si>
  <si>
    <t>คณะกรรมการ ม.3</t>
  </si>
  <si>
    <t>คณะกรรมการ ม.13</t>
  </si>
  <si>
    <t>คณะกรรมการ ม.9</t>
  </si>
  <si>
    <t>คณะกรรมการ ม.11</t>
  </si>
  <si>
    <t>คณะกรรมการ ม.8</t>
  </si>
  <si>
    <t xml:space="preserve"> -จัดกิจกรรมอบรม จริยธรรมแก่เด็กและเยาวชน</t>
  </si>
  <si>
    <t xml:space="preserve"> -จัดทำโครงการสร้างเสริมผู้สูงอายุ ศึกษาปัญหาความต้องการของผู้สูงอายุ</t>
  </si>
  <si>
    <t xml:space="preserve"> - สร้างโรงเพาะชำเพื่อเพาะกล้าสมุนไพร</t>
  </si>
  <si>
    <t xml:space="preserve"> - จัดหาพืชสมุนไพรหลายชนิดขยายพันธุ์ในโรงเพาะ</t>
  </si>
  <si>
    <t xml:space="preserve"> -ออกกำลังกายเต้นประกอบจังหวะพร้อมอุปกรณ์ห่วง(พลาสติก)</t>
  </si>
  <si>
    <t xml:space="preserve"> -แบ่งทีมจัดโปรแกรมแข่งขัน เปตอง ของกลุ่มประชาชน</t>
  </si>
  <si>
    <t xml:space="preserve"> -วันหยุด ส- อ ได้พบปะออกกำลังกายของคนในครอบครัว</t>
  </si>
  <si>
    <t xml:space="preserve"> -จัดกีฬาสีสัมพันธ์ 4 หมวด รวม 4 สี</t>
  </si>
  <si>
    <t xml:space="preserve"> -จัดแข่งขันเป็นกีฬาแบบพื้นบ้าน</t>
  </si>
  <si>
    <t xml:space="preserve"> -จัดเยาวชน และผู้สูงอายุ ในหมู่บ้านมีส่วนร่วม</t>
  </si>
  <si>
    <t xml:space="preserve"> -แนะนำการกินอาหารให้ถูกวิธี แลกเปลี่ยนความคิดเห็นซึ่งกันและกัน</t>
  </si>
  <si>
    <t xml:space="preserve"> -แนะนำการออกกำลังกายให้ถูกกับกลุ่มอายุ</t>
  </si>
  <si>
    <t xml:space="preserve"> - จัดหาอุปกรณ์การออกกำลังกาย</t>
  </si>
  <si>
    <t xml:space="preserve"> -จัดหาเจ้าหน้าที่มาให้ความรู้ด้านสุขภาพจิต</t>
  </si>
  <si>
    <t xml:space="preserve"> -จัดกิจกรรมให้กลุ่มเสี่ยง</t>
  </si>
  <si>
    <t xml:space="preserve"> -คนในชุมชนออกกำลังกายร่วมกันทุกวันพระหรือทำที่บ้าน</t>
  </si>
  <si>
    <t xml:space="preserve"> -แจกเมล็ดพันธุ์พืชให้ทุกครัวเรือน</t>
  </si>
  <si>
    <t xml:space="preserve"> -อสม ตรวจสุขภาพคนในชุมชนทุก 3 เดือน</t>
  </si>
  <si>
    <t xml:space="preserve"> -ทำโครงการ</t>
  </si>
  <si>
    <t xml:space="preserve"> -แจ้งให้ประชาชนได้รับทราบถึงความสำคัญในการออกกำลังกาย</t>
  </si>
  <si>
    <t xml:space="preserve"> -จัดซื้ออุปกรณ์ออกกำลังกาย</t>
  </si>
  <si>
    <t xml:space="preserve"> -ออกกำลังกายในรูปแบบต่างๆ ที่ตนเองถนัดและเหมาะสมกับวัย</t>
  </si>
  <si>
    <t xml:space="preserve"> -แบ่งกลุ่มทำกิจกรรมหรือแข่งขันกีฬาต่าง ๆ เช่นเปตอง </t>
  </si>
  <si>
    <t>ตำบลดอยงาม และร่วมฉลองครบรอบ 750 ปีเมืองเชียงราย</t>
  </si>
  <si>
    <t>ชมรม กำนัน ผญ.บ้าน</t>
  </si>
  <si>
    <t>โครงการประกวดหมู่บ้าน,วัด,โรงเรียน ปลอดภัยลูกน้ำยุงลาย</t>
  </si>
  <si>
    <t>โครงการกองทุนหลักประกันสุขภาพระดับท้องถิ่นองค์การบริหารส่วนตำบลดอยงาม ประจำปี 2554</t>
  </si>
  <si>
    <t>อบต.สมทบ 30 %</t>
  </si>
  <si>
    <t>รวมประมาณ</t>
  </si>
  <si>
    <t>งบโครงดำเนินโครงการ</t>
  </si>
  <si>
    <t xml:space="preserve">จำนวนประชากร (6,954 x 40 ) </t>
  </si>
  <si>
    <t>ยอดยกมา จากปี 53</t>
  </si>
  <si>
    <t>โครงการอสม.ไร้พุงตำบลดอยงาม</t>
  </si>
  <si>
    <t>คณะกรรมการหมู่บ้าน ม.5</t>
  </si>
  <si>
    <t>คณะกรรมการหมู่บ้าน ม.2</t>
  </si>
  <si>
    <t>ประธานสภาวัฒนธรรม</t>
  </si>
  <si>
    <t>คลีนิคหมอพื้นบ้าน</t>
  </si>
  <si>
    <t>โครงการอบรมเยาวชนแกนนำ เพื่อเฝ้าระวังปัญหาชุมชน</t>
  </si>
  <si>
    <t xml:space="preserve"> -จัดอบรมปัญหาด้านสุขภาพ </t>
  </si>
  <si>
    <t xml:space="preserve"> - วางแผนการดำเนินการ</t>
  </si>
  <si>
    <t xml:space="preserve"> -ให้ความรู้เรื่องยาเสพติด</t>
  </si>
  <si>
    <t>คณะกรรมการม.2</t>
  </si>
  <si>
    <t>คลินิคหมอพื้นบ้าน</t>
  </si>
  <si>
    <t xml:space="preserve"> -ประชาสัมพันธ์แต่ละพื้นที่ให้ประชาชนได้รับทราบ</t>
  </si>
  <si>
    <t xml:space="preserve"> -กำหนดการวัน เวลาและสถานที่</t>
  </si>
  <si>
    <t xml:space="preserve"> -จัดหาปราชญ์ชาวบ้านผู้มีภูมิปัญญาด้านแขนงต่าง ๆมาบริหาร</t>
  </si>
  <si>
    <t>โครงการสร้างเสริมสุขภาพ การควบคุมป้องกันโรค</t>
  </si>
  <si>
    <t xml:space="preserve"> -คัดกรองสารเคมีตกค้างในร่างกายทุก 6 เดือน</t>
  </si>
  <si>
    <t xml:space="preserve"> - คัดกรองโรคเบาหวานและความดันสูงทุก 6 เดือน</t>
  </si>
  <si>
    <t>คณะกรรมการม.5</t>
  </si>
  <si>
    <t>คณะกรรมการหมู่บ้าน ม.6</t>
  </si>
  <si>
    <t>ประธานชมรมผู้สูง</t>
  </si>
  <si>
    <t>ประธานชมรมผู้สูงอายุ</t>
  </si>
  <si>
    <t>โครงการอบรมให้ความรู้เกี่ยวกับการควบคุมป้องกันโรคต่าง ๆ</t>
  </si>
  <si>
    <t xml:space="preserve"> -อบรมให้ความรู้ในการป้องกันโรคต่าง ๆ</t>
  </si>
  <si>
    <t>จัดซื้ออุปกรณ์เครื่องออกกำลังกายเพื่อสุขภาพประชาชน</t>
  </si>
  <si>
    <t>คณะกรรมการ ม.1</t>
  </si>
  <si>
    <t>คณะกรรมการหมู่บ้าน ม.1</t>
  </si>
  <si>
    <t>คณะกรรมการหมู่บ้าน ม.7</t>
  </si>
  <si>
    <t>คณะกรรมการ ม.12</t>
  </si>
  <si>
    <t>กลุ่มผู้ผลิตเพราะกล้า</t>
  </si>
  <si>
    <t>สมุนไพร ม.14</t>
  </si>
  <si>
    <t>โครงการสร้างเสริมสุขภาพประชาชน</t>
  </si>
  <si>
    <t>โครงการจัดหาเมล็ดพันธุ์พืชปลูกผักปลอดสารพิษ</t>
  </si>
  <si>
    <t>โครงการปรับเปลี่ยนพฤติกรรมการกินเพื่อสุขภาพ</t>
  </si>
  <si>
    <t>คณะกรรมการ ม.7</t>
  </si>
  <si>
    <t xml:space="preserve"> -ให้ประชาชนในหมู่บ้านออกกำลังกายเต้นประกอบเพลง</t>
  </si>
  <si>
    <t xml:space="preserve"> -ให้ประชาชนออกกำลังกายเล่นเปตองโดยแบ่งเป็นทีม</t>
  </si>
  <si>
    <t xml:space="preserve"> -ให้ประชาชนในหมู่บ้านทำแปลงปลูกผักในครัวเรือน ทุกครัวเรือน</t>
  </si>
  <si>
    <t xml:space="preserve"> -ราษฎรในหมู่บ้านกินอาหารอย่างถูกวิธี</t>
  </si>
  <si>
    <t xml:space="preserve"> -บริโภคอาหารที่มีประโยชน์ต่อร่างกาย</t>
  </si>
  <si>
    <t>คณะกรรมการหมู่บ้าน ม.12</t>
  </si>
  <si>
    <t>คณะกรรมการหมู่บ้าน ม.14</t>
  </si>
  <si>
    <t>โครงการแลกเปลี่ยนความรู้เรื่องสมุนไพรพื้นบ้าน</t>
  </si>
  <si>
    <t>สปสช.สมทบตามจำนวนประชากร (5,792x40)</t>
  </si>
  <si>
    <t>งบดำเนินโครงการ</t>
  </si>
  <si>
    <t>โครงการที่อนุมัติ จำนวน 22 โครงการ</t>
  </si>
  <si>
    <t>ตั้งไว้</t>
  </si>
  <si>
    <t>รายการ</t>
  </si>
  <si>
    <t>สรุปงบประมาณ ประจำปี 2554</t>
  </si>
  <si>
    <t>รวมงบประมาณ</t>
  </si>
  <si>
    <t>โครงการส่งเสริมสุขภาพของประชาชน หมู่ที่ 8</t>
  </si>
  <si>
    <t>งบโครงดำเนินโครงการ คงเหลือ</t>
  </si>
  <si>
    <t>งบดำเนินการ10% คงเหลือ</t>
  </si>
  <si>
    <t>รายจ่ายตามงบดำเนินการ10 %</t>
  </si>
  <si>
    <t>โครงการดูแลแม่ดีมีลูกฉลาดตำบลดอยงาม</t>
  </si>
  <si>
    <t>โครงการหวานพอดีชีวีมีสุขตำบลดอยงาม</t>
  </si>
  <si>
    <t>โครงการควบคุมป้องกันโรคเบาหวานความดันโลหิตสูง</t>
  </si>
  <si>
    <t>โครงการส่งเสริมสุขภาพและการบริโภค หมู่ 1</t>
  </si>
  <si>
    <t>โครงการอบรมให้ความรู้ และการคัดกรองโรคต่าง ๆ หมู่ 3</t>
  </si>
  <si>
    <t>โครงการส่งเสริมสุขภาพประชาชนบ้านสันหนองควาย หมู่ 4</t>
  </si>
  <si>
    <t>โครงการอบรมให้ความรู้เกี่ยวกับการควบคุมป้องกันโรคต่าง ๆ หมู่ 5</t>
  </si>
  <si>
    <t>โครงการสร้างเสริมสุขภาพผู้สูงอายุ หมู่ 6</t>
  </si>
  <si>
    <t>โครงการสร้างเสริมสุขภาพประชาชน หมู่ 7</t>
  </si>
  <si>
    <t>โครงการชุมชนสุขภาพดีถ้วนหน้า หมู่ 9</t>
  </si>
  <si>
    <t>โครงการส่งเสริมสุขภาพในชุมชน หมู่ 10</t>
  </si>
  <si>
    <t>โครงการส่งเสริมสุขภาพในชุมชน หมู่ 11</t>
  </si>
  <si>
    <t>โครงการบ้านป่าตึงไร้พุง หมู่ 12</t>
  </si>
  <si>
    <t>โครงการอบรมด้านสุขภาพจิต หมู่ 13</t>
  </si>
  <si>
    <t xml:space="preserve"> -เบิกจ่าย</t>
  </si>
  <si>
    <t>รายรับ</t>
  </si>
  <si>
    <t xml:space="preserve"> - ดอกเบี้ย</t>
  </si>
  <si>
    <t>คงเหลือ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</si>
</sst>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000000000"/>
  </numFmts>
  <fonts count="48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6"/>
      <color indexed="10"/>
      <name val="Angsana New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9" fillId="0" borderId="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9" fillId="0" borderId="15" xfId="0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/>
    </xf>
    <xf numFmtId="3" fontId="11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zoomScale="90" zoomScaleNormal="90" zoomScalePageLayoutView="0" workbookViewId="0" topLeftCell="A49">
      <selection activeCell="C22" sqref="C22"/>
    </sheetView>
  </sheetViews>
  <sheetFormatPr defaultColWidth="9.140625" defaultRowHeight="12.75"/>
  <cols>
    <col min="1" max="1" width="3.00390625" style="13" customWidth="1"/>
    <col min="2" max="2" width="51.140625" style="1" customWidth="1"/>
    <col min="3" max="3" width="54.8515625" style="1" customWidth="1"/>
    <col min="4" max="4" width="9.00390625" style="1" customWidth="1"/>
    <col min="5" max="5" width="9.28125" style="2" customWidth="1"/>
    <col min="6" max="6" width="17.7109375" style="12" customWidth="1"/>
    <col min="7" max="16384" width="9.140625" style="1" customWidth="1"/>
  </cols>
  <sheetData>
    <row r="1" spans="1:6" ht="23.25">
      <c r="A1" s="111" t="s">
        <v>119</v>
      </c>
      <c r="B1" s="111"/>
      <c r="C1" s="111"/>
      <c r="D1" s="111"/>
      <c r="E1" s="111"/>
      <c r="F1" s="111"/>
    </row>
    <row r="2" spans="1:6" ht="23.25">
      <c r="A2" s="3" t="s">
        <v>4</v>
      </c>
      <c r="B2" s="3" t="s">
        <v>0</v>
      </c>
      <c r="C2" s="3" t="s">
        <v>16</v>
      </c>
      <c r="D2" s="3" t="s">
        <v>17</v>
      </c>
      <c r="E2" s="4" t="s">
        <v>1</v>
      </c>
      <c r="F2" s="9" t="s">
        <v>2</v>
      </c>
    </row>
    <row r="3" spans="1:6" ht="23.25">
      <c r="A3" s="14">
        <v>1</v>
      </c>
      <c r="B3" s="5" t="s">
        <v>125</v>
      </c>
      <c r="C3" s="5" t="s">
        <v>27</v>
      </c>
      <c r="D3" s="6"/>
      <c r="E3" s="6"/>
      <c r="F3" s="10" t="s">
        <v>3</v>
      </c>
    </row>
    <row r="4" spans="1:6" ht="23.25">
      <c r="A4" s="14"/>
      <c r="B4" s="5"/>
      <c r="C4" s="5" t="s">
        <v>18</v>
      </c>
      <c r="D4" s="6"/>
      <c r="E4" s="6"/>
      <c r="F4" s="10"/>
    </row>
    <row r="5" spans="1:6" ht="23.25">
      <c r="A5" s="14"/>
      <c r="B5" s="5"/>
      <c r="C5" s="3" t="s">
        <v>5</v>
      </c>
      <c r="D5" s="6"/>
      <c r="E5" s="6">
        <v>22000</v>
      </c>
      <c r="F5" s="10"/>
    </row>
    <row r="6" spans="1:6" ht="23.25">
      <c r="A6" s="14">
        <v>2</v>
      </c>
      <c r="B6" s="5" t="s">
        <v>8</v>
      </c>
      <c r="C6" s="5" t="s">
        <v>58</v>
      </c>
      <c r="D6" s="6"/>
      <c r="E6" s="6"/>
      <c r="F6" s="10" t="s">
        <v>3</v>
      </c>
    </row>
    <row r="7" spans="1:6" ht="23.25">
      <c r="A7" s="14"/>
      <c r="B7" s="5"/>
      <c r="C7" s="5" t="s">
        <v>19</v>
      </c>
      <c r="D7" s="6"/>
      <c r="E7" s="6"/>
      <c r="F7" s="10"/>
    </row>
    <row r="8" spans="1:6" ht="23.25">
      <c r="A8" s="14"/>
      <c r="B8" s="5"/>
      <c r="C8" s="5" t="s">
        <v>20</v>
      </c>
      <c r="D8" s="6"/>
      <c r="E8" s="6"/>
      <c r="F8" s="10"/>
    </row>
    <row r="9" spans="1:6" ht="23.25">
      <c r="A9" s="14"/>
      <c r="B9" s="5"/>
      <c r="C9" s="5" t="s">
        <v>59</v>
      </c>
      <c r="D9" s="6"/>
      <c r="E9" s="6"/>
      <c r="F9" s="10"/>
    </row>
    <row r="10" spans="1:6" ht="23.25">
      <c r="A10" s="14"/>
      <c r="B10" s="5"/>
      <c r="C10" s="5" t="s">
        <v>21</v>
      </c>
      <c r="D10" s="6"/>
      <c r="E10" s="6"/>
      <c r="F10" s="10"/>
    </row>
    <row r="11" spans="1:6" ht="23.25">
      <c r="A11" s="14"/>
      <c r="B11" s="5"/>
      <c r="C11" s="5" t="s">
        <v>60</v>
      </c>
      <c r="D11" s="6"/>
      <c r="E11" s="6"/>
      <c r="F11" s="10"/>
    </row>
    <row r="12" spans="1:6" ht="23.25">
      <c r="A12" s="14"/>
      <c r="B12" s="5"/>
      <c r="C12" s="3" t="s">
        <v>5</v>
      </c>
      <c r="D12" s="6"/>
      <c r="E12" s="6">
        <v>50000</v>
      </c>
      <c r="F12" s="10"/>
    </row>
    <row r="13" spans="1:6" ht="23.25">
      <c r="A13" s="14">
        <v>3</v>
      </c>
      <c r="B13" s="5" t="s">
        <v>9</v>
      </c>
      <c r="C13" s="5" t="s">
        <v>61</v>
      </c>
      <c r="D13" s="6"/>
      <c r="E13" s="6"/>
      <c r="F13" s="10" t="s">
        <v>3</v>
      </c>
    </row>
    <row r="14" spans="1:6" ht="23.25">
      <c r="A14" s="14"/>
      <c r="B14" s="5"/>
      <c r="C14" s="5" t="s">
        <v>62</v>
      </c>
      <c r="D14" s="6"/>
      <c r="E14" s="6"/>
      <c r="F14" s="10"/>
    </row>
    <row r="15" spans="1:6" ht="23.25">
      <c r="A15" s="14"/>
      <c r="B15" s="5"/>
      <c r="C15" s="5" t="s">
        <v>23</v>
      </c>
      <c r="D15" s="6"/>
      <c r="E15" s="6"/>
      <c r="F15" s="10"/>
    </row>
    <row r="16" spans="1:6" ht="23.25">
      <c r="A16" s="14"/>
      <c r="B16" s="5"/>
      <c r="C16" s="5" t="s">
        <v>63</v>
      </c>
      <c r="D16" s="6"/>
      <c r="E16" s="6"/>
      <c r="F16" s="10"/>
    </row>
    <row r="17" spans="1:6" ht="23.25">
      <c r="A17" s="14"/>
      <c r="B17" s="5"/>
      <c r="C17" s="5" t="s">
        <v>24</v>
      </c>
      <c r="D17" s="6"/>
      <c r="E17" s="6"/>
      <c r="F17" s="10"/>
    </row>
    <row r="18" spans="1:6" ht="23.25">
      <c r="A18" s="14"/>
      <c r="B18" s="5"/>
      <c r="C18" s="3" t="s">
        <v>5</v>
      </c>
      <c r="D18" s="6"/>
      <c r="E18" s="6">
        <v>15000</v>
      </c>
      <c r="F18" s="10"/>
    </row>
    <row r="19" spans="1:6" ht="23.25">
      <c r="A19" s="14">
        <v>4</v>
      </c>
      <c r="B19" s="5" t="s">
        <v>10</v>
      </c>
      <c r="C19" s="5" t="s">
        <v>25</v>
      </c>
      <c r="D19" s="6"/>
      <c r="E19" s="6"/>
      <c r="F19" s="10" t="s">
        <v>3</v>
      </c>
    </row>
    <row r="20" spans="1:6" ht="23.25">
      <c r="A20" s="14"/>
      <c r="B20" s="5"/>
      <c r="C20" s="5" t="s">
        <v>64</v>
      </c>
      <c r="D20" s="6"/>
      <c r="E20" s="6"/>
      <c r="F20" s="10"/>
    </row>
    <row r="21" spans="1:6" ht="23.25">
      <c r="A21" s="14"/>
      <c r="B21" s="5"/>
      <c r="C21" s="5" t="s">
        <v>26</v>
      </c>
      <c r="D21" s="6"/>
      <c r="E21" s="6"/>
      <c r="F21" s="10"/>
    </row>
    <row r="22" spans="1:6" ht="23.25">
      <c r="A22" s="14"/>
      <c r="B22" s="5"/>
      <c r="C22" s="5" t="s">
        <v>65</v>
      </c>
      <c r="D22" s="6"/>
      <c r="E22" s="6"/>
      <c r="F22" s="10"/>
    </row>
    <row r="23" spans="1:6" ht="23.25">
      <c r="A23" s="14"/>
      <c r="B23" s="5"/>
      <c r="C23" s="3" t="s">
        <v>5</v>
      </c>
      <c r="D23" s="6"/>
      <c r="E23" s="6">
        <v>25500</v>
      </c>
      <c r="F23" s="10"/>
    </row>
    <row r="24" spans="1:6" ht="23.25">
      <c r="A24" s="14">
        <v>5</v>
      </c>
      <c r="B24" s="5" t="s">
        <v>13</v>
      </c>
      <c r="C24" s="5" t="s">
        <v>33</v>
      </c>
      <c r="D24" s="6">
        <v>1500</v>
      </c>
      <c r="E24" s="6"/>
      <c r="F24" s="10" t="s">
        <v>3</v>
      </c>
    </row>
    <row r="25" spans="1:6" ht="23.25">
      <c r="A25" s="14"/>
      <c r="B25" s="5"/>
      <c r="C25" s="5" t="s">
        <v>34</v>
      </c>
      <c r="D25" s="6">
        <v>4500</v>
      </c>
      <c r="E25" s="6"/>
      <c r="F25" s="10"/>
    </row>
    <row r="26" spans="1:6" ht="23.25">
      <c r="A26" s="14"/>
      <c r="B26" s="5"/>
      <c r="C26" s="5" t="s">
        <v>35</v>
      </c>
      <c r="D26" s="6">
        <v>4500</v>
      </c>
      <c r="E26" s="6"/>
      <c r="F26" s="10"/>
    </row>
    <row r="27" spans="1:6" ht="23.25">
      <c r="A27" s="14"/>
      <c r="B27" s="5"/>
      <c r="C27" s="3" t="s">
        <v>5</v>
      </c>
      <c r="D27" s="6"/>
      <c r="E27" s="6">
        <v>10500</v>
      </c>
      <c r="F27" s="10"/>
    </row>
    <row r="28" spans="1:6" ht="23.25">
      <c r="A28" s="14">
        <v>6</v>
      </c>
      <c r="B28" s="5" t="s">
        <v>12</v>
      </c>
      <c r="C28" s="5" t="s">
        <v>28</v>
      </c>
      <c r="D28" s="6">
        <v>1050</v>
      </c>
      <c r="E28" s="6"/>
      <c r="F28" s="10" t="s">
        <v>145</v>
      </c>
    </row>
    <row r="29" spans="1:6" ht="23.25">
      <c r="A29" s="14"/>
      <c r="B29" s="5"/>
      <c r="C29" s="5" t="s">
        <v>29</v>
      </c>
      <c r="D29" s="6">
        <v>350</v>
      </c>
      <c r="E29" s="6"/>
      <c r="F29" s="10"/>
    </row>
    <row r="30" spans="1:6" ht="23.25">
      <c r="A30" s="14"/>
      <c r="B30" s="5"/>
      <c r="C30" s="5" t="s">
        <v>30</v>
      </c>
      <c r="D30" s="6">
        <v>3500</v>
      </c>
      <c r="E30" s="6"/>
      <c r="F30" s="10"/>
    </row>
    <row r="31" spans="1:6" ht="23.25">
      <c r="A31" s="14"/>
      <c r="B31" s="5"/>
      <c r="C31" s="5" t="s">
        <v>31</v>
      </c>
      <c r="D31" s="6">
        <v>700</v>
      </c>
      <c r="E31" s="6"/>
      <c r="F31" s="10"/>
    </row>
    <row r="32" spans="1:6" ht="23.25">
      <c r="A32" s="14"/>
      <c r="B32" s="5"/>
      <c r="C32" s="5" t="s">
        <v>22</v>
      </c>
      <c r="D32" s="6">
        <v>1000</v>
      </c>
      <c r="E32" s="6"/>
      <c r="F32" s="10"/>
    </row>
    <row r="33" spans="1:6" ht="23.25">
      <c r="A33" s="14"/>
      <c r="B33" s="5"/>
      <c r="C33" s="5" t="s">
        <v>32</v>
      </c>
      <c r="D33" s="6">
        <v>4900</v>
      </c>
      <c r="E33" s="6"/>
      <c r="F33" s="10"/>
    </row>
    <row r="34" spans="1:6" ht="23.25">
      <c r="A34" s="14"/>
      <c r="B34" s="5"/>
      <c r="C34" s="3" t="s">
        <v>5</v>
      </c>
      <c r="D34" s="6"/>
      <c r="E34" s="6">
        <v>11500</v>
      </c>
      <c r="F34" s="10"/>
    </row>
    <row r="35" spans="1:6" ht="23.25">
      <c r="A35" s="14">
        <v>7</v>
      </c>
      <c r="B35" s="5" t="s">
        <v>118</v>
      </c>
      <c r="C35" s="5" t="s">
        <v>43</v>
      </c>
      <c r="D35" s="6">
        <v>10000</v>
      </c>
      <c r="E35" s="6"/>
      <c r="F35" s="10" t="s">
        <v>117</v>
      </c>
    </row>
    <row r="36" spans="1:6" ht="23.25">
      <c r="A36" s="14"/>
      <c r="B36" s="33" t="s">
        <v>116</v>
      </c>
      <c r="C36" s="5" t="s">
        <v>37</v>
      </c>
      <c r="D36" s="6">
        <v>14000</v>
      </c>
      <c r="E36" s="6"/>
      <c r="F36" s="10"/>
    </row>
    <row r="37" spans="1:6" ht="23.25">
      <c r="A37" s="14"/>
      <c r="B37" s="5"/>
      <c r="C37" s="5" t="s">
        <v>39</v>
      </c>
      <c r="D37" s="6">
        <v>14000</v>
      </c>
      <c r="E37" s="6"/>
      <c r="F37" s="10"/>
    </row>
    <row r="38" spans="1:6" ht="23.25">
      <c r="A38" s="14"/>
      <c r="B38" s="5"/>
      <c r="C38" s="5" t="s">
        <v>38</v>
      </c>
      <c r="D38" s="6">
        <v>3000</v>
      </c>
      <c r="E38" s="6"/>
      <c r="F38" s="10"/>
    </row>
    <row r="39" spans="1:6" ht="23.25">
      <c r="A39" s="14"/>
      <c r="B39" s="5"/>
      <c r="C39" s="5" t="s">
        <v>40</v>
      </c>
      <c r="D39" s="6">
        <v>5000</v>
      </c>
      <c r="E39" s="6"/>
      <c r="F39" s="10"/>
    </row>
    <row r="40" spans="1:6" ht="23.25">
      <c r="A40" s="14"/>
      <c r="B40" s="5"/>
      <c r="C40" s="5" t="s">
        <v>41</v>
      </c>
      <c r="D40" s="6"/>
      <c r="E40" s="6"/>
      <c r="F40" s="10"/>
    </row>
    <row r="41" spans="1:6" ht="23.25">
      <c r="A41" s="14"/>
      <c r="B41" s="5"/>
      <c r="C41" s="5" t="s">
        <v>42</v>
      </c>
      <c r="D41" s="6">
        <v>4000</v>
      </c>
      <c r="E41" s="6"/>
      <c r="F41" s="10"/>
    </row>
    <row r="42" spans="1:6" ht="23.25">
      <c r="A42" s="14"/>
      <c r="B42" s="5"/>
      <c r="C42" s="3" t="s">
        <v>5</v>
      </c>
      <c r="D42" s="6"/>
      <c r="E42" s="6">
        <v>50000</v>
      </c>
      <c r="F42" s="10"/>
    </row>
    <row r="43" spans="1:6" ht="23.25">
      <c r="A43" s="14">
        <v>8</v>
      </c>
      <c r="B43" s="5" t="s">
        <v>135</v>
      </c>
      <c r="C43" s="5" t="s">
        <v>136</v>
      </c>
      <c r="D43" s="6"/>
      <c r="E43" s="6"/>
      <c r="F43" s="10" t="s">
        <v>128</v>
      </c>
    </row>
    <row r="44" spans="1:6" ht="23.25">
      <c r="A44" s="14"/>
      <c r="B44" s="5"/>
      <c r="C44" s="5" t="s">
        <v>138</v>
      </c>
      <c r="D44" s="6"/>
      <c r="E44" s="6"/>
      <c r="F44" s="10"/>
    </row>
    <row r="45" spans="1:6" ht="23.25">
      <c r="A45" s="14"/>
      <c r="B45" s="5"/>
      <c r="C45" s="5" t="s">
        <v>137</v>
      </c>
      <c r="D45" s="6"/>
      <c r="E45" s="6"/>
      <c r="F45" s="10"/>
    </row>
    <row r="46" spans="1:6" ht="23.25">
      <c r="A46" s="14"/>
      <c r="B46" s="5"/>
      <c r="C46" s="3" t="s">
        <v>5</v>
      </c>
      <c r="D46" s="6"/>
      <c r="E46" s="6">
        <v>15000</v>
      </c>
      <c r="F46" s="10"/>
    </row>
    <row r="47" spans="1:6" ht="23.25">
      <c r="A47" s="14">
        <v>9</v>
      </c>
      <c r="B47" s="5" t="s">
        <v>148</v>
      </c>
      <c r="C47" s="5" t="s">
        <v>111</v>
      </c>
      <c r="D47" s="6"/>
      <c r="E47" s="6"/>
      <c r="F47" s="26" t="s">
        <v>149</v>
      </c>
    </row>
    <row r="48" spans="1:6" ht="23.25">
      <c r="A48" s="14"/>
      <c r="B48" s="5"/>
      <c r="C48" s="5" t="s">
        <v>112</v>
      </c>
      <c r="D48" s="6"/>
      <c r="E48" s="6"/>
      <c r="F48" s="26"/>
    </row>
    <row r="49" spans="1:6" ht="23.25">
      <c r="A49" s="14"/>
      <c r="B49" s="5"/>
      <c r="C49" s="5" t="s">
        <v>113</v>
      </c>
      <c r="D49" s="6"/>
      <c r="E49" s="6"/>
      <c r="F49" s="26"/>
    </row>
    <row r="50" spans="1:6" ht="23.25">
      <c r="A50" s="14"/>
      <c r="B50" s="5"/>
      <c r="C50" s="3" t="s">
        <v>5</v>
      </c>
      <c r="D50" s="6"/>
      <c r="E50" s="6">
        <v>10000</v>
      </c>
      <c r="F50" s="26"/>
    </row>
    <row r="51" spans="1:6" ht="23.25">
      <c r="A51" s="14">
        <v>10</v>
      </c>
      <c r="B51" s="5" t="s">
        <v>130</v>
      </c>
      <c r="C51" s="5" t="s">
        <v>131</v>
      </c>
      <c r="D51" s="6"/>
      <c r="E51" s="6"/>
      <c r="F51" s="26" t="s">
        <v>134</v>
      </c>
    </row>
    <row r="52" spans="1:6" ht="23.25">
      <c r="A52" s="14"/>
      <c r="B52" s="5"/>
      <c r="C52" s="5" t="s">
        <v>132</v>
      </c>
      <c r="D52" s="6"/>
      <c r="E52" s="6"/>
      <c r="F52" s="10"/>
    </row>
    <row r="53" spans="1:6" ht="23.25">
      <c r="A53" s="14"/>
      <c r="B53" s="5"/>
      <c r="C53" s="5" t="s">
        <v>133</v>
      </c>
      <c r="D53" s="6"/>
      <c r="E53" s="6"/>
      <c r="F53" s="10"/>
    </row>
    <row r="54" spans="1:6" ht="23.25">
      <c r="A54" s="14"/>
      <c r="B54" s="5"/>
      <c r="C54" s="3" t="s">
        <v>5</v>
      </c>
      <c r="D54" s="6"/>
      <c r="E54" s="6">
        <v>20000</v>
      </c>
      <c r="F54" s="10"/>
    </row>
    <row r="55" spans="1:6" ht="23.25">
      <c r="A55" s="14">
        <v>11</v>
      </c>
      <c r="B55" s="5" t="s">
        <v>75</v>
      </c>
      <c r="C55" s="5" t="s">
        <v>103</v>
      </c>
      <c r="D55" s="6"/>
      <c r="E55" s="6"/>
      <c r="F55" s="26" t="s">
        <v>88</v>
      </c>
    </row>
    <row r="56" spans="1:6" ht="23.25">
      <c r="A56" s="14"/>
      <c r="B56" s="5"/>
      <c r="C56" s="5" t="s">
        <v>104</v>
      </c>
      <c r="D56" s="6"/>
      <c r="E56" s="6"/>
      <c r="F56" s="26"/>
    </row>
    <row r="57" spans="1:6" ht="23.25">
      <c r="A57" s="14"/>
      <c r="B57" s="5"/>
      <c r="C57" s="5" t="s">
        <v>105</v>
      </c>
      <c r="D57" s="6"/>
      <c r="E57" s="6"/>
      <c r="F57" s="26"/>
    </row>
    <row r="58" spans="1:6" ht="23.25">
      <c r="A58" s="14"/>
      <c r="B58" s="5"/>
      <c r="C58" s="3" t="s">
        <v>5</v>
      </c>
      <c r="D58" s="6"/>
      <c r="E58" s="6">
        <v>10000</v>
      </c>
      <c r="F58" s="26"/>
    </row>
    <row r="59" spans="1:6" ht="23.25">
      <c r="A59" s="14">
        <v>12</v>
      </c>
      <c r="B59" s="5" t="s">
        <v>71</v>
      </c>
      <c r="C59" s="5" t="s">
        <v>97</v>
      </c>
      <c r="D59" s="6"/>
      <c r="E59" s="5"/>
      <c r="F59" s="26" t="s">
        <v>86</v>
      </c>
    </row>
    <row r="60" spans="1:6" ht="23.25">
      <c r="A60" s="14"/>
      <c r="B60" s="5"/>
      <c r="C60" s="5" t="s">
        <v>98</v>
      </c>
      <c r="D60" s="6"/>
      <c r="E60" s="5"/>
      <c r="F60" s="26"/>
    </row>
    <row r="61" spans="1:6" ht="23.25">
      <c r="A61" s="14"/>
      <c r="B61" s="5"/>
      <c r="C61" s="5" t="s">
        <v>99</v>
      </c>
      <c r="D61" s="6"/>
      <c r="E61" s="5"/>
      <c r="F61" s="26"/>
    </row>
    <row r="62" spans="1:6" ht="23.25">
      <c r="A62" s="14"/>
      <c r="B62" s="5"/>
      <c r="C62" s="3" t="s">
        <v>5</v>
      </c>
      <c r="D62" s="6"/>
      <c r="E62" s="5">
        <v>20000</v>
      </c>
      <c r="F62" s="26"/>
    </row>
    <row r="63" spans="1:6" ht="23.25">
      <c r="A63" s="14">
        <v>13</v>
      </c>
      <c r="B63" s="5" t="s">
        <v>139</v>
      </c>
      <c r="C63" s="5" t="s">
        <v>140</v>
      </c>
      <c r="D63" s="6"/>
      <c r="E63" s="6"/>
      <c r="F63" s="26" t="s">
        <v>142</v>
      </c>
    </row>
    <row r="64" spans="1:6" ht="23.25">
      <c r="A64" s="14"/>
      <c r="B64" s="5"/>
      <c r="C64" s="5" t="s">
        <v>141</v>
      </c>
      <c r="D64" s="6"/>
      <c r="E64" s="6"/>
      <c r="F64" s="10"/>
    </row>
    <row r="65" spans="1:6" ht="23.25">
      <c r="A65" s="14"/>
      <c r="B65" s="5"/>
      <c r="C65" s="5" t="s">
        <v>147</v>
      </c>
      <c r="D65" s="6"/>
      <c r="E65" s="6"/>
      <c r="F65" s="10"/>
    </row>
    <row r="66" spans="1:6" ht="23.25">
      <c r="A66" s="14"/>
      <c r="B66" s="5"/>
      <c r="C66" s="3" t="s">
        <v>5</v>
      </c>
      <c r="D66" s="6"/>
      <c r="E66" s="6">
        <v>10000</v>
      </c>
      <c r="F66" s="10"/>
    </row>
    <row r="67" spans="1:6" ht="23.25">
      <c r="A67" s="14">
        <v>14</v>
      </c>
      <c r="B67" s="5" t="s">
        <v>66</v>
      </c>
      <c r="C67" s="5" t="s">
        <v>93</v>
      </c>
      <c r="D67" s="6"/>
      <c r="E67" s="6">
        <v>7000</v>
      </c>
      <c r="F67" s="26" t="s">
        <v>67</v>
      </c>
    </row>
    <row r="68" spans="1:6" ht="23.25">
      <c r="A68" s="14">
        <v>15</v>
      </c>
      <c r="B68" s="5" t="s">
        <v>68</v>
      </c>
      <c r="C68" s="5" t="s">
        <v>94</v>
      </c>
      <c r="D68" s="6"/>
      <c r="E68" s="6">
        <v>5000</v>
      </c>
      <c r="F68" s="26" t="s">
        <v>67</v>
      </c>
    </row>
    <row r="69" spans="1:6" ht="23.25">
      <c r="A69" s="14">
        <v>16</v>
      </c>
      <c r="B69" s="5" t="s">
        <v>155</v>
      </c>
      <c r="C69" s="5" t="s">
        <v>159</v>
      </c>
      <c r="D69" s="6"/>
      <c r="E69" s="6">
        <v>20000</v>
      </c>
      <c r="F69" s="26" t="s">
        <v>158</v>
      </c>
    </row>
    <row r="70" spans="1:6" ht="23.25">
      <c r="A70" s="14"/>
      <c r="B70" s="5"/>
      <c r="C70" s="5" t="s">
        <v>160</v>
      </c>
      <c r="D70" s="6"/>
      <c r="E70" s="6"/>
      <c r="F70" s="26"/>
    </row>
    <row r="71" spans="1:6" ht="23.25">
      <c r="A71" s="14">
        <v>17</v>
      </c>
      <c r="B71" s="5" t="s">
        <v>156</v>
      </c>
      <c r="C71" s="5" t="s">
        <v>161</v>
      </c>
      <c r="D71" s="6"/>
      <c r="E71" s="6">
        <v>15000</v>
      </c>
      <c r="F71" s="26" t="s">
        <v>158</v>
      </c>
    </row>
    <row r="72" spans="1:6" ht="23.25">
      <c r="A72" s="14">
        <v>18</v>
      </c>
      <c r="B72" s="5" t="s">
        <v>157</v>
      </c>
      <c r="C72" s="5" t="s">
        <v>162</v>
      </c>
      <c r="D72" s="6"/>
      <c r="E72" s="6">
        <v>15000</v>
      </c>
      <c r="F72" s="26" t="s">
        <v>158</v>
      </c>
    </row>
    <row r="73" spans="1:6" ht="23.25">
      <c r="A73" s="14"/>
      <c r="B73" s="5"/>
      <c r="C73" s="5" t="s">
        <v>163</v>
      </c>
      <c r="D73" s="6"/>
      <c r="E73" s="6"/>
      <c r="F73" s="26"/>
    </row>
    <row r="74" spans="1:6" ht="23.25">
      <c r="A74" s="14">
        <v>19</v>
      </c>
      <c r="B74" s="5" t="s">
        <v>83</v>
      </c>
      <c r="C74" s="5" t="s">
        <v>114</v>
      </c>
      <c r="D74" s="6"/>
      <c r="E74" s="6"/>
      <c r="F74" s="26" t="s">
        <v>92</v>
      </c>
    </row>
    <row r="75" spans="1:6" ht="23.25">
      <c r="A75" s="14"/>
      <c r="B75" s="5"/>
      <c r="C75" s="5" t="s">
        <v>115</v>
      </c>
      <c r="D75" s="6"/>
      <c r="E75" s="6"/>
      <c r="F75" s="26"/>
    </row>
    <row r="76" spans="1:6" ht="23.25">
      <c r="A76" s="14"/>
      <c r="B76" s="5"/>
      <c r="C76" s="3" t="s">
        <v>5</v>
      </c>
      <c r="D76" s="6"/>
      <c r="E76" s="6">
        <v>15000</v>
      </c>
      <c r="F76" s="26"/>
    </row>
    <row r="77" spans="1:6" ht="23.25">
      <c r="A77" s="14">
        <v>20</v>
      </c>
      <c r="B77" s="5" t="s">
        <v>80</v>
      </c>
      <c r="C77" s="5" t="s">
        <v>108</v>
      </c>
      <c r="D77" s="6"/>
      <c r="E77" s="6"/>
      <c r="F77" s="26" t="s">
        <v>90</v>
      </c>
    </row>
    <row r="78" spans="1:6" ht="23.25">
      <c r="A78" s="14"/>
      <c r="B78" s="5"/>
      <c r="C78" s="5" t="s">
        <v>109</v>
      </c>
      <c r="D78" s="6"/>
      <c r="E78" s="6"/>
      <c r="F78" s="26"/>
    </row>
    <row r="79" spans="1:6" ht="23.25">
      <c r="A79" s="14"/>
      <c r="B79" s="5"/>
      <c r="C79" s="5" t="s">
        <v>110</v>
      </c>
      <c r="D79" s="6"/>
      <c r="E79" s="6"/>
      <c r="F79" s="26"/>
    </row>
    <row r="80" spans="1:6" ht="23.25">
      <c r="A80" s="14"/>
      <c r="B80" s="5"/>
      <c r="C80" s="3" t="s">
        <v>5</v>
      </c>
      <c r="D80" s="6"/>
      <c r="E80" s="6">
        <v>10000</v>
      </c>
      <c r="F80" s="26"/>
    </row>
    <row r="81" spans="1:6" ht="23.25">
      <c r="A81" s="14">
        <v>21</v>
      </c>
      <c r="B81" s="5" t="s">
        <v>73</v>
      </c>
      <c r="C81" s="5" t="s">
        <v>100</v>
      </c>
      <c r="D81" s="6"/>
      <c r="E81" s="6"/>
      <c r="F81" s="26" t="s">
        <v>87</v>
      </c>
    </row>
    <row r="82" spans="1:6" ht="23.25">
      <c r="A82" s="14"/>
      <c r="B82" s="5"/>
      <c r="C82" s="5" t="s">
        <v>101</v>
      </c>
      <c r="D82" s="6"/>
      <c r="E82" s="6"/>
      <c r="F82" s="26"/>
    </row>
    <row r="83" spans="1:6" ht="23.25">
      <c r="A83" s="14"/>
      <c r="B83" s="5"/>
      <c r="C83" s="5" t="s">
        <v>102</v>
      </c>
      <c r="D83" s="6"/>
      <c r="E83" s="6"/>
      <c r="F83" s="26"/>
    </row>
    <row r="84" spans="1:6" ht="23.25">
      <c r="A84" s="14"/>
      <c r="B84" s="5"/>
      <c r="C84" s="3" t="s">
        <v>5</v>
      </c>
      <c r="D84" s="6"/>
      <c r="E84" s="6">
        <v>10000</v>
      </c>
      <c r="F84" s="26"/>
    </row>
    <row r="85" spans="1:6" ht="23.25">
      <c r="A85" s="14">
        <v>22</v>
      </c>
      <c r="B85" s="5" t="s">
        <v>82</v>
      </c>
      <c r="C85" s="5" t="s">
        <v>111</v>
      </c>
      <c r="D85" s="6"/>
      <c r="E85" s="6"/>
      <c r="F85" s="26" t="s">
        <v>91</v>
      </c>
    </row>
    <row r="86" spans="1:6" ht="23.25">
      <c r="A86" s="14"/>
      <c r="B86" s="5"/>
      <c r="C86" s="5" t="s">
        <v>112</v>
      </c>
      <c r="D86" s="6"/>
      <c r="E86" s="6"/>
      <c r="F86" s="26"/>
    </row>
    <row r="87" spans="1:6" ht="23.25">
      <c r="A87" s="14"/>
      <c r="B87" s="5"/>
      <c r="C87" s="5" t="s">
        <v>113</v>
      </c>
      <c r="D87" s="6"/>
      <c r="E87" s="6"/>
      <c r="F87" s="26"/>
    </row>
    <row r="88" spans="1:6" ht="23.25">
      <c r="A88" s="14"/>
      <c r="B88" s="5"/>
      <c r="C88" s="3" t="s">
        <v>5</v>
      </c>
      <c r="D88" s="6"/>
      <c r="E88" s="6">
        <v>15000</v>
      </c>
      <c r="F88" s="26"/>
    </row>
    <row r="89" spans="1:6" ht="23.25">
      <c r="A89" s="14">
        <v>23</v>
      </c>
      <c r="B89" s="5" t="s">
        <v>82</v>
      </c>
      <c r="C89" s="5" t="s">
        <v>111</v>
      </c>
      <c r="D89" s="6"/>
      <c r="E89" s="6"/>
      <c r="F89" s="26" t="s">
        <v>152</v>
      </c>
    </row>
    <row r="90" spans="1:6" ht="23.25">
      <c r="A90" s="14"/>
      <c r="B90" s="5"/>
      <c r="C90" s="5" t="s">
        <v>113</v>
      </c>
      <c r="D90" s="6"/>
      <c r="E90" s="6"/>
      <c r="F90" s="26"/>
    </row>
    <row r="91" spans="1:6" ht="23.25">
      <c r="A91" s="14"/>
      <c r="B91" s="5"/>
      <c r="C91" s="3" t="s">
        <v>5</v>
      </c>
      <c r="D91" s="6"/>
      <c r="E91" s="6">
        <v>15000</v>
      </c>
      <c r="F91" s="26"/>
    </row>
    <row r="92" spans="1:6" ht="23.25">
      <c r="A92" s="14">
        <v>24</v>
      </c>
      <c r="B92" s="5" t="s">
        <v>79</v>
      </c>
      <c r="C92" s="5" t="s">
        <v>106</v>
      </c>
      <c r="D92" s="6"/>
      <c r="E92" s="6"/>
      <c r="F92" s="26" t="s">
        <v>89</v>
      </c>
    </row>
    <row r="93" spans="1:6" ht="23.25">
      <c r="A93" s="14"/>
      <c r="B93" s="5"/>
      <c r="C93" s="5" t="s">
        <v>107</v>
      </c>
      <c r="D93" s="6"/>
      <c r="E93" s="6"/>
      <c r="F93" s="26"/>
    </row>
    <row r="94" spans="1:6" ht="23.25">
      <c r="A94" s="14"/>
      <c r="B94" s="5"/>
      <c r="C94" s="3" t="s">
        <v>5</v>
      </c>
      <c r="D94" s="6"/>
      <c r="E94" s="6">
        <v>15000</v>
      </c>
      <c r="F94" s="26"/>
    </row>
    <row r="95" spans="1:6" ht="23.25">
      <c r="A95" s="14">
        <v>25</v>
      </c>
      <c r="B95" s="5" t="s">
        <v>69</v>
      </c>
      <c r="C95" s="5" t="s">
        <v>95</v>
      </c>
      <c r="D95" s="6"/>
      <c r="E95" s="6">
        <v>30000</v>
      </c>
      <c r="F95" s="52" t="s">
        <v>153</v>
      </c>
    </row>
    <row r="96" spans="1:6" ht="23.25">
      <c r="A96" s="14"/>
      <c r="B96" s="5"/>
      <c r="C96" s="5" t="s">
        <v>96</v>
      </c>
      <c r="D96" s="6"/>
      <c r="E96" s="6"/>
      <c r="F96" s="52" t="s">
        <v>154</v>
      </c>
    </row>
    <row r="97" spans="1:6" ht="24" thickBot="1">
      <c r="A97" s="112" t="s">
        <v>5</v>
      </c>
      <c r="B97" s="113"/>
      <c r="C97" s="113"/>
      <c r="D97" s="114"/>
      <c r="E97" s="8">
        <f>SUM(E3:E96)</f>
        <v>441500</v>
      </c>
      <c r="F97" s="11"/>
    </row>
    <row r="98" ht="24" thickTop="1"/>
    <row r="100" ht="23.25">
      <c r="D100" s="2"/>
    </row>
  </sheetData>
  <sheetProtection/>
  <mergeCells count="2">
    <mergeCell ref="A1:F1"/>
    <mergeCell ref="A97:D9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B47" sqref="B47"/>
    </sheetView>
  </sheetViews>
  <sheetFormatPr defaultColWidth="9.140625" defaultRowHeight="12.75"/>
  <cols>
    <col min="1" max="1" width="3.00390625" style="1" customWidth="1"/>
    <col min="2" max="2" width="53.8515625" style="1" customWidth="1"/>
    <col min="3" max="3" width="6.421875" style="13" customWidth="1"/>
    <col min="4" max="4" width="25.7109375" style="23" customWidth="1"/>
    <col min="5" max="5" width="12.28125" style="2" customWidth="1"/>
    <col min="6" max="6" width="5.421875" style="13" customWidth="1"/>
    <col min="7" max="7" width="16.57421875" style="1" bestFit="1" customWidth="1"/>
    <col min="8" max="16384" width="9.140625" style="1" customWidth="1"/>
  </cols>
  <sheetData>
    <row r="1" spans="1:6" ht="23.25">
      <c r="A1" s="111" t="s">
        <v>85</v>
      </c>
      <c r="B1" s="111"/>
      <c r="C1" s="111"/>
      <c r="D1" s="111"/>
      <c r="E1" s="111"/>
      <c r="F1" s="1"/>
    </row>
    <row r="2" spans="1:6" ht="23.25">
      <c r="A2" s="3" t="s">
        <v>4</v>
      </c>
      <c r="B2" s="3" t="s">
        <v>0</v>
      </c>
      <c r="C2" s="9" t="s">
        <v>46</v>
      </c>
      <c r="D2" s="9" t="s">
        <v>2</v>
      </c>
      <c r="E2" s="51" t="s">
        <v>1</v>
      </c>
      <c r="F2" s="3" t="s">
        <v>45</v>
      </c>
    </row>
    <row r="3" spans="1:6" ht="23.25">
      <c r="A3" s="14">
        <v>1</v>
      </c>
      <c r="B3" s="5" t="s">
        <v>125</v>
      </c>
      <c r="C3" s="14">
        <v>2</v>
      </c>
      <c r="D3" s="10" t="s">
        <v>3</v>
      </c>
      <c r="E3" s="6">
        <v>22000</v>
      </c>
      <c r="F3" s="3"/>
    </row>
    <row r="4" spans="1:6" ht="23.25">
      <c r="A4" s="14">
        <v>2</v>
      </c>
      <c r="B4" s="5" t="s">
        <v>8</v>
      </c>
      <c r="C4" s="14">
        <v>2</v>
      </c>
      <c r="D4" s="10" t="s">
        <v>3</v>
      </c>
      <c r="E4" s="6">
        <v>50000</v>
      </c>
      <c r="F4" s="3"/>
    </row>
    <row r="5" spans="1:6" ht="23.25">
      <c r="A5" s="14">
        <v>3</v>
      </c>
      <c r="B5" s="5" t="s">
        <v>47</v>
      </c>
      <c r="C5" s="14">
        <v>1</v>
      </c>
      <c r="D5" s="10" t="s">
        <v>3</v>
      </c>
      <c r="E5" s="6">
        <v>15000</v>
      </c>
      <c r="F5" s="3"/>
    </row>
    <row r="6" spans="1:6" ht="23.25">
      <c r="A6" s="14">
        <v>4</v>
      </c>
      <c r="B6" s="5" t="s">
        <v>48</v>
      </c>
      <c r="C6" s="14">
        <v>1</v>
      </c>
      <c r="D6" s="10" t="s">
        <v>3</v>
      </c>
      <c r="E6" s="6">
        <v>25500</v>
      </c>
      <c r="F6" s="3"/>
    </row>
    <row r="7" spans="1:6" ht="23.25">
      <c r="A7" s="14">
        <v>5</v>
      </c>
      <c r="B7" s="5" t="s">
        <v>49</v>
      </c>
      <c r="C7" s="14">
        <v>1</v>
      </c>
      <c r="D7" s="10" t="s">
        <v>3</v>
      </c>
      <c r="E7" s="6">
        <v>10500</v>
      </c>
      <c r="F7" s="3"/>
    </row>
    <row r="8" spans="1:6" ht="23.25">
      <c r="A8" s="40">
        <v>6</v>
      </c>
      <c r="B8" s="5" t="s">
        <v>12</v>
      </c>
      <c r="C8" s="14">
        <v>2</v>
      </c>
      <c r="D8" s="10" t="s">
        <v>144</v>
      </c>
      <c r="E8" s="6">
        <v>11500</v>
      </c>
      <c r="F8" s="48"/>
    </row>
    <row r="9" spans="1:6" ht="23.25">
      <c r="A9" s="40">
        <v>7</v>
      </c>
      <c r="B9" s="33" t="s">
        <v>118</v>
      </c>
      <c r="C9" s="40">
        <v>3</v>
      </c>
      <c r="D9" s="41" t="s">
        <v>117</v>
      </c>
      <c r="E9" s="46">
        <v>50000</v>
      </c>
      <c r="F9" s="48"/>
    </row>
    <row r="10" spans="1:6" ht="23.25">
      <c r="A10" s="42"/>
      <c r="B10" s="49" t="s">
        <v>116</v>
      </c>
      <c r="C10" s="42"/>
      <c r="D10" s="45"/>
      <c r="E10" s="47"/>
      <c r="F10" s="39"/>
    </row>
    <row r="11" spans="1:6" ht="23.25">
      <c r="A11" s="42">
        <v>8</v>
      </c>
      <c r="B11" s="7" t="s">
        <v>129</v>
      </c>
      <c r="C11" s="42">
        <v>3</v>
      </c>
      <c r="D11" s="43" t="s">
        <v>128</v>
      </c>
      <c r="E11" s="44">
        <v>15000</v>
      </c>
      <c r="F11" s="39"/>
    </row>
    <row r="12" spans="1:6" ht="23.25">
      <c r="A12" s="42">
        <v>9</v>
      </c>
      <c r="B12" s="5" t="s">
        <v>82</v>
      </c>
      <c r="C12" s="42">
        <v>3</v>
      </c>
      <c r="D12" s="26" t="s">
        <v>150</v>
      </c>
      <c r="E12" s="44">
        <v>10000</v>
      </c>
      <c r="F12" s="39"/>
    </row>
    <row r="13" spans="1:6" ht="23.25">
      <c r="A13" s="14">
        <v>10</v>
      </c>
      <c r="B13" s="5" t="s">
        <v>130</v>
      </c>
      <c r="C13" s="14">
        <v>3</v>
      </c>
      <c r="D13" s="26" t="s">
        <v>127</v>
      </c>
      <c r="E13" s="6">
        <v>20000</v>
      </c>
      <c r="F13" s="3"/>
    </row>
    <row r="14" spans="1:6" ht="23.25">
      <c r="A14" s="42">
        <v>11</v>
      </c>
      <c r="B14" s="5" t="s">
        <v>75</v>
      </c>
      <c r="C14" s="14">
        <v>3</v>
      </c>
      <c r="D14" s="26" t="s">
        <v>77</v>
      </c>
      <c r="E14" s="6">
        <v>10000</v>
      </c>
      <c r="F14" s="3"/>
    </row>
    <row r="15" spans="1:6" ht="23.25">
      <c r="A15" s="14">
        <v>12</v>
      </c>
      <c r="B15" s="5" t="s">
        <v>71</v>
      </c>
      <c r="C15" s="14">
        <v>3</v>
      </c>
      <c r="D15" s="26" t="s">
        <v>72</v>
      </c>
      <c r="E15" s="6">
        <v>20000</v>
      </c>
      <c r="F15" s="3"/>
    </row>
    <row r="16" spans="1:6" ht="23.25">
      <c r="A16" s="42">
        <v>13</v>
      </c>
      <c r="B16" s="5" t="s">
        <v>146</v>
      </c>
      <c r="C16" s="14">
        <v>3</v>
      </c>
      <c r="D16" s="26" t="s">
        <v>126</v>
      </c>
      <c r="E16" s="6">
        <v>10000</v>
      </c>
      <c r="F16" s="3"/>
    </row>
    <row r="17" spans="1:6" ht="23.25">
      <c r="A17" s="14">
        <v>14</v>
      </c>
      <c r="B17" s="5" t="s">
        <v>66</v>
      </c>
      <c r="C17" s="14">
        <v>3</v>
      </c>
      <c r="D17" s="26" t="s">
        <v>143</v>
      </c>
      <c r="E17" s="6">
        <v>7000</v>
      </c>
      <c r="F17" s="3"/>
    </row>
    <row r="18" spans="1:6" ht="23.25">
      <c r="A18" s="42">
        <v>15</v>
      </c>
      <c r="B18" s="5" t="s">
        <v>68</v>
      </c>
      <c r="C18" s="14">
        <v>3</v>
      </c>
      <c r="D18" s="26" t="s">
        <v>143</v>
      </c>
      <c r="E18" s="6">
        <v>5000</v>
      </c>
      <c r="F18" s="3"/>
    </row>
    <row r="19" spans="1:6" ht="23.25">
      <c r="A19" s="42">
        <v>16</v>
      </c>
      <c r="B19" s="5" t="s">
        <v>155</v>
      </c>
      <c r="C19" s="14">
        <v>3</v>
      </c>
      <c r="D19" s="26" t="s">
        <v>151</v>
      </c>
      <c r="E19" s="6">
        <v>20000</v>
      </c>
      <c r="F19" s="3"/>
    </row>
    <row r="20" spans="1:6" ht="23.25">
      <c r="A20" s="42">
        <v>17</v>
      </c>
      <c r="B20" s="5" t="s">
        <v>156</v>
      </c>
      <c r="C20" s="14">
        <v>3</v>
      </c>
      <c r="D20" s="26" t="s">
        <v>151</v>
      </c>
      <c r="E20" s="6">
        <v>15000</v>
      </c>
      <c r="F20" s="3"/>
    </row>
    <row r="21" spans="1:6" ht="23.25">
      <c r="A21" s="42">
        <v>18</v>
      </c>
      <c r="B21" s="5" t="s">
        <v>157</v>
      </c>
      <c r="C21" s="14">
        <v>3</v>
      </c>
      <c r="D21" s="26" t="s">
        <v>151</v>
      </c>
      <c r="E21" s="6">
        <v>15000</v>
      </c>
      <c r="F21" s="3"/>
    </row>
    <row r="22" spans="1:6" ht="23.25">
      <c r="A22" s="14">
        <v>19</v>
      </c>
      <c r="B22" s="5" t="s">
        <v>83</v>
      </c>
      <c r="C22" s="14">
        <v>3</v>
      </c>
      <c r="D22" s="26" t="s">
        <v>84</v>
      </c>
      <c r="E22" s="6">
        <v>15000</v>
      </c>
      <c r="F22" s="3"/>
    </row>
    <row r="23" spans="1:6" ht="23.25">
      <c r="A23" s="42">
        <v>20</v>
      </c>
      <c r="B23" s="5" t="s">
        <v>80</v>
      </c>
      <c r="C23" s="14">
        <v>3</v>
      </c>
      <c r="D23" s="26" t="s">
        <v>81</v>
      </c>
      <c r="E23" s="6">
        <v>10000</v>
      </c>
      <c r="F23" s="3"/>
    </row>
    <row r="24" spans="1:6" ht="23.25">
      <c r="A24" s="14">
        <v>21</v>
      </c>
      <c r="B24" s="5" t="s">
        <v>73</v>
      </c>
      <c r="C24" s="14">
        <v>3</v>
      </c>
      <c r="D24" s="26" t="s">
        <v>74</v>
      </c>
      <c r="E24" s="6">
        <v>10000</v>
      </c>
      <c r="F24" s="3"/>
    </row>
    <row r="25" spans="1:6" ht="23.25">
      <c r="A25" s="42">
        <v>22</v>
      </c>
      <c r="B25" s="5" t="s">
        <v>82</v>
      </c>
      <c r="C25" s="14">
        <v>3</v>
      </c>
      <c r="D25" s="26" t="s">
        <v>76</v>
      </c>
      <c r="E25" s="6">
        <v>15000</v>
      </c>
      <c r="F25" s="3"/>
    </row>
    <row r="26" spans="1:6" ht="23.25">
      <c r="A26" s="42">
        <v>23</v>
      </c>
      <c r="B26" s="5" t="s">
        <v>82</v>
      </c>
      <c r="C26" s="14">
        <v>3</v>
      </c>
      <c r="D26" s="26" t="s">
        <v>76</v>
      </c>
      <c r="E26" s="6">
        <v>15000</v>
      </c>
      <c r="F26" s="3"/>
    </row>
    <row r="27" spans="1:6" ht="23.25">
      <c r="A27" s="14">
        <v>24</v>
      </c>
      <c r="B27" s="5" t="s">
        <v>79</v>
      </c>
      <c r="C27" s="14">
        <v>3</v>
      </c>
      <c r="D27" s="26" t="s">
        <v>78</v>
      </c>
      <c r="E27" s="6">
        <v>15000</v>
      </c>
      <c r="F27" s="3"/>
    </row>
    <row r="28" spans="1:6" ht="23.25">
      <c r="A28" s="42">
        <v>25</v>
      </c>
      <c r="B28" s="5" t="s">
        <v>69</v>
      </c>
      <c r="C28" s="14">
        <v>3</v>
      </c>
      <c r="D28" s="26" t="s">
        <v>70</v>
      </c>
      <c r="E28" s="6">
        <v>30000</v>
      </c>
      <c r="F28" s="1"/>
    </row>
    <row r="29" spans="1:6" ht="23.25">
      <c r="A29" s="32"/>
      <c r="C29" s="32"/>
      <c r="D29" s="34"/>
      <c r="E29" s="35"/>
      <c r="F29" s="3"/>
    </row>
    <row r="30" spans="1:6" ht="24" thickBot="1">
      <c r="A30" s="30"/>
      <c r="B30" s="115" t="s">
        <v>5</v>
      </c>
      <c r="C30" s="115"/>
      <c r="D30" s="115"/>
      <c r="E30" s="31">
        <f>SUM(E3:E28)</f>
        <v>441500</v>
      </c>
      <c r="F30" s="3"/>
    </row>
    <row r="31" spans="1:6" ht="24" thickTop="1">
      <c r="A31" s="27"/>
      <c r="B31" s="16"/>
      <c r="C31" s="16"/>
      <c r="D31" s="16"/>
      <c r="E31" s="28"/>
      <c r="F31" s="16"/>
    </row>
    <row r="32" spans="1:6" ht="23.25">
      <c r="A32" s="27"/>
      <c r="B32" s="16"/>
      <c r="C32" s="16"/>
      <c r="D32" s="16"/>
      <c r="E32" s="28"/>
      <c r="F32" s="16"/>
    </row>
    <row r="33" spans="1:6" ht="23.25">
      <c r="A33" s="27"/>
      <c r="B33" s="16"/>
      <c r="C33" s="16"/>
      <c r="D33" s="16"/>
      <c r="E33" s="28"/>
      <c r="F33" s="16"/>
    </row>
    <row r="34" spans="1:6" ht="23.25">
      <c r="A34" s="27"/>
      <c r="B34" s="16"/>
      <c r="C34" s="16"/>
      <c r="D34" s="16"/>
      <c r="E34" s="28"/>
      <c r="F34" s="16"/>
    </row>
    <row r="35" spans="1:6" ht="23.25">
      <c r="A35" s="27"/>
      <c r="B35" s="16"/>
      <c r="C35" s="16"/>
      <c r="D35" s="16"/>
      <c r="E35" s="28"/>
      <c r="F35" s="16"/>
    </row>
    <row r="36" spans="1:6" ht="23.25">
      <c r="A36" s="27"/>
      <c r="B36" s="16"/>
      <c r="C36" s="16"/>
      <c r="D36" s="16"/>
      <c r="E36" s="28"/>
      <c r="F36" s="16"/>
    </row>
    <row r="37" spans="1:6" ht="26.25">
      <c r="A37" s="27"/>
      <c r="B37" s="29" t="s">
        <v>123</v>
      </c>
      <c r="C37" s="27"/>
      <c r="D37" s="37">
        <f>6954*40</f>
        <v>278160</v>
      </c>
      <c r="E37" s="28">
        <f>5792*40</f>
        <v>231680</v>
      </c>
      <c r="F37" s="16"/>
    </row>
    <row r="38" spans="1:6" ht="26.25">
      <c r="A38" s="27"/>
      <c r="B38" s="29" t="s">
        <v>120</v>
      </c>
      <c r="C38" s="27"/>
      <c r="D38" s="37">
        <f>278160*30/100</f>
        <v>83448</v>
      </c>
      <c r="E38" s="28">
        <v>83450</v>
      </c>
      <c r="F38" s="16"/>
    </row>
    <row r="39" spans="1:6" ht="26.25">
      <c r="A39" s="27"/>
      <c r="B39" s="17" t="s">
        <v>5</v>
      </c>
      <c r="C39" s="27"/>
      <c r="D39" s="37">
        <f>D37+D38</f>
        <v>361608</v>
      </c>
      <c r="E39" s="28">
        <f>E37+E38</f>
        <v>315130</v>
      </c>
      <c r="F39" s="16"/>
    </row>
    <row r="40" spans="1:7" ht="26.25">
      <c r="A40" s="27"/>
      <c r="B40" s="29" t="s">
        <v>124</v>
      </c>
      <c r="C40" s="27"/>
      <c r="D40" s="38">
        <v>11019.87</v>
      </c>
      <c r="E40" s="28">
        <f>D40-G40</f>
        <v>5639.870000000001</v>
      </c>
      <c r="F40" s="16"/>
      <c r="G40" s="1">
        <v>5380</v>
      </c>
    </row>
    <row r="41" spans="1:6" ht="26.25">
      <c r="A41" s="27"/>
      <c r="B41" s="17" t="s">
        <v>121</v>
      </c>
      <c r="C41" s="27"/>
      <c r="D41" s="50">
        <f>D39+D40</f>
        <v>372627.87</v>
      </c>
      <c r="E41" s="53">
        <f>E39+E40</f>
        <v>320769.87</v>
      </c>
      <c r="F41" s="16"/>
    </row>
    <row r="42" spans="1:6" ht="26.25">
      <c r="A42" s="27"/>
      <c r="B42" s="29" t="s">
        <v>6</v>
      </c>
      <c r="C42" s="27"/>
      <c r="D42" s="38">
        <f>D41*10/100</f>
        <v>37262.787000000004</v>
      </c>
      <c r="E42" s="38">
        <f>E41*10/100</f>
        <v>32076.987</v>
      </c>
      <c r="F42" s="16"/>
    </row>
    <row r="43" spans="1:6" ht="26.25">
      <c r="A43" s="27"/>
      <c r="B43" s="29" t="s">
        <v>122</v>
      </c>
      <c r="C43" s="27"/>
      <c r="D43" s="38">
        <f>D41-D42</f>
        <v>335365.083</v>
      </c>
      <c r="E43" s="38">
        <f>E41-E42</f>
        <v>288692.883</v>
      </c>
      <c r="F43" s="16"/>
    </row>
    <row r="44" spans="1:6" ht="23.25">
      <c r="A44" s="27"/>
      <c r="B44" s="29"/>
      <c r="C44" s="27"/>
      <c r="D44" s="36"/>
      <c r="E44" s="28"/>
      <c r="F44" s="16"/>
    </row>
  </sheetData>
  <sheetProtection/>
  <mergeCells count="2">
    <mergeCell ref="A1:E1"/>
    <mergeCell ref="B30:D3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00390625" style="1" customWidth="1"/>
    <col min="2" max="2" width="53.8515625" style="1" customWidth="1"/>
    <col min="3" max="3" width="6.421875" style="13" customWidth="1"/>
    <col min="4" max="4" width="21.00390625" style="23" customWidth="1"/>
    <col min="5" max="5" width="12.00390625" style="2" customWidth="1"/>
    <col min="6" max="6" width="6.140625" style="13" customWidth="1"/>
    <col min="7" max="7" width="16.57421875" style="1" bestFit="1" customWidth="1"/>
    <col min="8" max="16384" width="9.140625" style="1" customWidth="1"/>
  </cols>
  <sheetData>
    <row r="1" spans="1:6" ht="23.25">
      <c r="A1" s="111" t="s">
        <v>85</v>
      </c>
      <c r="B1" s="111"/>
      <c r="C1" s="111"/>
      <c r="D1" s="111"/>
      <c r="E1" s="111"/>
      <c r="F1" s="1"/>
    </row>
    <row r="2" spans="1:6" ht="23.25">
      <c r="A2" s="3" t="s">
        <v>4</v>
      </c>
      <c r="B2" s="3" t="s">
        <v>0</v>
      </c>
      <c r="C2" s="9" t="s">
        <v>46</v>
      </c>
      <c r="D2" s="9" t="s">
        <v>2</v>
      </c>
      <c r="E2" s="51" t="s">
        <v>1</v>
      </c>
      <c r="F2" s="90" t="s">
        <v>45</v>
      </c>
    </row>
    <row r="3" spans="1:7" ht="23.25">
      <c r="A3" s="14">
        <v>1</v>
      </c>
      <c r="B3" s="5" t="s">
        <v>178</v>
      </c>
      <c r="C3" s="14">
        <v>1</v>
      </c>
      <c r="D3" s="10" t="s">
        <v>3</v>
      </c>
      <c r="E3" s="6">
        <v>5000</v>
      </c>
      <c r="F3" s="90"/>
      <c r="G3" s="2"/>
    </row>
    <row r="4" spans="1:6" ht="23.25">
      <c r="A4" s="14">
        <v>2</v>
      </c>
      <c r="B4" s="5" t="s">
        <v>9</v>
      </c>
      <c r="C4" s="14">
        <v>1</v>
      </c>
      <c r="D4" s="10" t="s">
        <v>3</v>
      </c>
      <c r="E4" s="6">
        <v>10000</v>
      </c>
      <c r="F4" s="90"/>
    </row>
    <row r="5" spans="1:6" ht="23.25">
      <c r="A5" s="14">
        <v>3</v>
      </c>
      <c r="B5" s="5" t="s">
        <v>179</v>
      </c>
      <c r="C5" s="14">
        <v>1</v>
      </c>
      <c r="D5" s="10" t="s">
        <v>3</v>
      </c>
      <c r="E5" s="6">
        <v>15000</v>
      </c>
      <c r="F5" s="90"/>
    </row>
    <row r="6" spans="1:7" ht="23.25">
      <c r="A6" s="14">
        <v>4</v>
      </c>
      <c r="B6" s="5" t="s">
        <v>125</v>
      </c>
      <c r="C6" s="14">
        <v>2</v>
      </c>
      <c r="D6" s="10" t="s">
        <v>3</v>
      </c>
      <c r="E6" s="6">
        <v>12000</v>
      </c>
      <c r="F6" s="90"/>
      <c r="G6" s="2"/>
    </row>
    <row r="7" spans="1:7" ht="23.25">
      <c r="A7" s="40">
        <v>5</v>
      </c>
      <c r="B7" s="5" t="s">
        <v>180</v>
      </c>
      <c r="C7" s="14">
        <v>2</v>
      </c>
      <c r="D7" s="10" t="s">
        <v>3</v>
      </c>
      <c r="E7" s="6">
        <v>40000</v>
      </c>
      <c r="F7" s="90"/>
      <c r="G7" s="2"/>
    </row>
    <row r="8" spans="1:7" ht="23.25">
      <c r="A8" s="40">
        <v>6</v>
      </c>
      <c r="B8" s="88" t="s">
        <v>118</v>
      </c>
      <c r="C8" s="40">
        <v>3</v>
      </c>
      <c r="D8" s="41" t="s">
        <v>117</v>
      </c>
      <c r="E8" s="35">
        <v>50000</v>
      </c>
      <c r="F8" s="99"/>
      <c r="G8" s="2"/>
    </row>
    <row r="9" spans="1:7" ht="23.25">
      <c r="A9" s="42"/>
      <c r="B9" s="89" t="s">
        <v>116</v>
      </c>
      <c r="C9" s="42"/>
      <c r="D9" s="45"/>
      <c r="E9" s="91"/>
      <c r="F9" s="92"/>
      <c r="G9" s="2"/>
    </row>
    <row r="10" spans="1:7" ht="23.25">
      <c r="A10" s="42">
        <v>7</v>
      </c>
      <c r="B10" s="7" t="s">
        <v>12</v>
      </c>
      <c r="C10" s="42"/>
      <c r="D10" s="45" t="s">
        <v>145</v>
      </c>
      <c r="E10" s="44">
        <v>11500</v>
      </c>
      <c r="F10" s="90"/>
      <c r="G10" s="2"/>
    </row>
    <row r="11" spans="1:7" ht="23.25">
      <c r="A11" s="14">
        <v>8</v>
      </c>
      <c r="B11" s="7" t="s">
        <v>129</v>
      </c>
      <c r="C11" s="42"/>
      <c r="D11" s="45" t="s">
        <v>128</v>
      </c>
      <c r="E11" s="44">
        <v>10000</v>
      </c>
      <c r="F11" s="90"/>
      <c r="G11" s="2"/>
    </row>
    <row r="12" spans="1:8" ht="23.25">
      <c r="A12" s="14">
        <v>9</v>
      </c>
      <c r="B12" s="5" t="s">
        <v>181</v>
      </c>
      <c r="C12" s="42">
        <v>3</v>
      </c>
      <c r="D12" s="26" t="s">
        <v>150</v>
      </c>
      <c r="E12" s="44">
        <v>10000</v>
      </c>
      <c r="F12" s="90"/>
      <c r="H12" s="2"/>
    </row>
    <row r="13" spans="1:8" ht="23.25">
      <c r="A13" s="14">
        <v>10</v>
      </c>
      <c r="B13" s="5" t="s">
        <v>130</v>
      </c>
      <c r="C13" s="14">
        <v>3</v>
      </c>
      <c r="D13" s="26" t="s">
        <v>127</v>
      </c>
      <c r="E13" s="44">
        <v>10000</v>
      </c>
      <c r="F13" s="90"/>
      <c r="H13" s="2"/>
    </row>
    <row r="14" spans="1:6" ht="23.25">
      <c r="A14" s="14">
        <v>11</v>
      </c>
      <c r="B14" s="5" t="s">
        <v>182</v>
      </c>
      <c r="C14" s="14">
        <v>3</v>
      </c>
      <c r="D14" s="26" t="s">
        <v>77</v>
      </c>
      <c r="E14" s="44">
        <v>10000</v>
      </c>
      <c r="F14" s="90"/>
    </row>
    <row r="15" spans="1:6" s="81" customFormat="1" ht="23.25">
      <c r="A15" s="14">
        <v>12</v>
      </c>
      <c r="B15" s="5" t="s">
        <v>183</v>
      </c>
      <c r="C15" s="14">
        <v>3</v>
      </c>
      <c r="D15" s="26" t="s">
        <v>72</v>
      </c>
      <c r="E15" s="44">
        <v>10000</v>
      </c>
      <c r="F15" s="90"/>
    </row>
    <row r="16" spans="1:6" s="81" customFormat="1" ht="23.25">
      <c r="A16" s="14">
        <v>13</v>
      </c>
      <c r="B16" s="5" t="s">
        <v>184</v>
      </c>
      <c r="C16" s="14">
        <v>3</v>
      </c>
      <c r="D16" s="26" t="s">
        <v>126</v>
      </c>
      <c r="E16" s="44">
        <v>10000</v>
      </c>
      <c r="F16" s="90"/>
    </row>
    <row r="17" spans="1:6" ht="23.25">
      <c r="A17" s="14">
        <v>14</v>
      </c>
      <c r="B17" s="5" t="s">
        <v>185</v>
      </c>
      <c r="C17" s="14">
        <v>3</v>
      </c>
      <c r="D17" s="26" t="s">
        <v>143</v>
      </c>
      <c r="E17" s="44">
        <v>10000</v>
      </c>
      <c r="F17" s="90"/>
    </row>
    <row r="18" spans="1:6" s="81" customFormat="1" ht="23.25">
      <c r="A18" s="14">
        <v>15</v>
      </c>
      <c r="B18" s="5" t="s">
        <v>186</v>
      </c>
      <c r="C18" s="14">
        <v>3</v>
      </c>
      <c r="D18" s="26" t="s">
        <v>151</v>
      </c>
      <c r="E18" s="44">
        <v>10000</v>
      </c>
      <c r="F18" s="90"/>
    </row>
    <row r="19" spans="1:6" ht="23.25">
      <c r="A19" s="14">
        <v>16</v>
      </c>
      <c r="B19" s="5" t="s">
        <v>174</v>
      </c>
      <c r="C19" s="14">
        <v>3</v>
      </c>
      <c r="D19" s="26" t="s">
        <v>84</v>
      </c>
      <c r="E19" s="44">
        <v>10000</v>
      </c>
      <c r="F19" s="90"/>
    </row>
    <row r="20" spans="1:6" ht="23.25">
      <c r="A20" s="14">
        <v>17</v>
      </c>
      <c r="B20" s="5" t="s">
        <v>187</v>
      </c>
      <c r="C20" s="14">
        <v>3</v>
      </c>
      <c r="D20" s="26" t="s">
        <v>81</v>
      </c>
      <c r="E20" s="44">
        <v>10000</v>
      </c>
      <c r="F20" s="90"/>
    </row>
    <row r="21" spans="1:6" ht="23.25">
      <c r="A21" s="14">
        <v>18</v>
      </c>
      <c r="B21" s="5" t="s">
        <v>188</v>
      </c>
      <c r="C21" s="14">
        <v>3</v>
      </c>
      <c r="D21" s="26" t="s">
        <v>74</v>
      </c>
      <c r="E21" s="44">
        <v>10000</v>
      </c>
      <c r="F21" s="90"/>
    </row>
    <row r="22" spans="1:6" ht="23.25">
      <c r="A22" s="14">
        <v>19</v>
      </c>
      <c r="B22" s="5" t="s">
        <v>189</v>
      </c>
      <c r="C22" s="14">
        <v>3</v>
      </c>
      <c r="D22" s="26" t="s">
        <v>76</v>
      </c>
      <c r="E22" s="44">
        <v>10000</v>
      </c>
      <c r="F22" s="90"/>
    </row>
    <row r="23" spans="1:6" s="81" customFormat="1" ht="23.25">
      <c r="A23" s="14">
        <v>20</v>
      </c>
      <c r="B23" s="5" t="s">
        <v>190</v>
      </c>
      <c r="C23" s="14">
        <v>3</v>
      </c>
      <c r="D23" s="26" t="s">
        <v>164</v>
      </c>
      <c r="E23" s="44">
        <v>10000</v>
      </c>
      <c r="F23" s="90"/>
    </row>
    <row r="24" spans="1:6" ht="23.25">
      <c r="A24" s="14">
        <v>21</v>
      </c>
      <c r="B24" s="5" t="s">
        <v>191</v>
      </c>
      <c r="C24" s="14">
        <v>3</v>
      </c>
      <c r="D24" s="26" t="s">
        <v>78</v>
      </c>
      <c r="E24" s="44">
        <v>10000</v>
      </c>
      <c r="F24" s="90"/>
    </row>
    <row r="25" spans="1:6" ht="23.25">
      <c r="A25" s="14">
        <v>22</v>
      </c>
      <c r="B25" s="5" t="s">
        <v>166</v>
      </c>
      <c r="C25" s="14">
        <v>3</v>
      </c>
      <c r="D25" s="26" t="s">
        <v>165</v>
      </c>
      <c r="E25" s="44">
        <v>10000</v>
      </c>
      <c r="F25" s="90"/>
    </row>
    <row r="26" spans="1:6" ht="24" thickBot="1">
      <c r="A26" s="56"/>
      <c r="B26" s="115" t="s">
        <v>5</v>
      </c>
      <c r="C26" s="115"/>
      <c r="D26" s="115"/>
      <c r="E26" s="31">
        <f>SUM(E3:E25)</f>
        <v>293500</v>
      </c>
      <c r="F26" s="57"/>
    </row>
    <row r="27" spans="1:6" ht="24" thickTop="1">
      <c r="A27" s="27"/>
      <c r="B27" s="16"/>
      <c r="C27" s="16"/>
      <c r="D27" s="16"/>
      <c r="E27" s="28"/>
      <c r="F27" s="16"/>
    </row>
    <row r="28" spans="1:6" ht="23.25">
      <c r="A28" s="27"/>
      <c r="B28" s="16"/>
      <c r="C28" s="16"/>
      <c r="D28" s="16"/>
      <c r="E28" s="28"/>
      <c r="F28" s="16"/>
    </row>
    <row r="29" spans="1:6" ht="23.25">
      <c r="A29" s="27"/>
      <c r="B29" s="16"/>
      <c r="C29" s="16"/>
      <c r="D29" s="16"/>
      <c r="E29" s="28"/>
      <c r="F29" s="16"/>
    </row>
    <row r="30" spans="1:6" ht="23.25">
      <c r="A30" s="27"/>
      <c r="B30" s="16"/>
      <c r="C30" s="16"/>
      <c r="D30" s="16"/>
      <c r="E30" s="28"/>
      <c r="F30" s="16"/>
    </row>
    <row r="31" spans="1:6" ht="23.25">
      <c r="A31" s="27"/>
      <c r="B31" s="16"/>
      <c r="C31" s="16"/>
      <c r="D31" s="16"/>
      <c r="E31" s="28"/>
      <c r="F31" s="16"/>
    </row>
    <row r="32" spans="1:6" ht="23.25">
      <c r="A32" s="27"/>
      <c r="B32" s="16"/>
      <c r="C32" s="16"/>
      <c r="D32" s="16"/>
      <c r="E32" s="28"/>
      <c r="F32" s="16"/>
    </row>
    <row r="33" spans="1:6" ht="23.25">
      <c r="A33" s="27"/>
      <c r="B33" s="16"/>
      <c r="C33" s="16"/>
      <c r="D33" s="16"/>
      <c r="E33" s="28"/>
      <c r="F33" s="16"/>
    </row>
    <row r="34" spans="1:6" ht="23.25">
      <c r="A34" s="27"/>
      <c r="B34" s="16"/>
      <c r="C34" s="16"/>
      <c r="D34" s="16"/>
      <c r="E34" s="28"/>
      <c r="F34" s="16"/>
    </row>
    <row r="35" spans="1:6" ht="23.25">
      <c r="A35" s="27"/>
      <c r="B35" s="16"/>
      <c r="C35" s="16"/>
      <c r="D35" s="16"/>
      <c r="E35" s="28"/>
      <c r="F35" s="16"/>
    </row>
    <row r="36" spans="1:6" ht="26.25">
      <c r="A36" s="27"/>
      <c r="B36" s="116" t="s">
        <v>172</v>
      </c>
      <c r="C36" s="116"/>
      <c r="D36" s="116"/>
      <c r="E36" s="116"/>
      <c r="F36" s="16"/>
    </row>
    <row r="37" spans="1:6" ht="12.75" customHeight="1">
      <c r="A37" s="27"/>
      <c r="B37" s="78"/>
      <c r="C37" s="54"/>
      <c r="D37" s="78"/>
      <c r="E37" s="78"/>
      <c r="F37" s="16"/>
    </row>
    <row r="38" spans="1:6" ht="26.25">
      <c r="A38" s="27"/>
      <c r="B38" s="66" t="s">
        <v>171</v>
      </c>
      <c r="C38" s="71"/>
      <c r="D38" s="66" t="s">
        <v>1</v>
      </c>
      <c r="E38" s="67" t="s">
        <v>1</v>
      </c>
      <c r="F38" s="16"/>
    </row>
    <row r="39" spans="1:6" ht="26.25">
      <c r="A39" s="27"/>
      <c r="B39" s="68" t="s">
        <v>167</v>
      </c>
      <c r="C39" s="55"/>
      <c r="D39" s="65">
        <f>5792*40</f>
        <v>231680</v>
      </c>
      <c r="E39" s="72"/>
      <c r="F39" s="16"/>
    </row>
    <row r="40" spans="1:6" ht="26.25">
      <c r="A40" s="27"/>
      <c r="B40" s="68" t="s">
        <v>120</v>
      </c>
      <c r="C40" s="55"/>
      <c r="D40" s="60">
        <v>83450</v>
      </c>
      <c r="E40" s="72"/>
      <c r="F40" s="16"/>
    </row>
    <row r="41" spans="1:6" ht="26.25">
      <c r="A41" s="27"/>
      <c r="B41" s="69" t="s">
        <v>5</v>
      </c>
      <c r="C41" s="55"/>
      <c r="D41" s="60"/>
      <c r="E41" s="61">
        <f>D39+D40</f>
        <v>315130</v>
      </c>
      <c r="F41" s="16"/>
    </row>
    <row r="42" spans="1:6" ht="26.25">
      <c r="A42" s="27"/>
      <c r="B42" s="68" t="s">
        <v>124</v>
      </c>
      <c r="C42" s="55"/>
      <c r="D42" s="79">
        <v>11019.87</v>
      </c>
      <c r="E42" s="60">
        <v>11019.87</v>
      </c>
      <c r="F42" s="16"/>
    </row>
    <row r="43" spans="1:6" ht="27" thickBot="1">
      <c r="A43" s="27"/>
      <c r="B43" s="117" t="s">
        <v>173</v>
      </c>
      <c r="C43" s="118"/>
      <c r="D43" s="119"/>
      <c r="E43" s="80">
        <f>E41+E42</f>
        <v>326149.87</v>
      </c>
      <c r="F43" s="16"/>
    </row>
    <row r="44" spans="1:6" ht="27" thickTop="1">
      <c r="A44" s="27"/>
      <c r="B44" s="83"/>
      <c r="C44" s="84"/>
      <c r="D44" s="85"/>
      <c r="E44" s="86"/>
      <c r="F44" s="16"/>
    </row>
    <row r="45" spans="1:6" ht="26.25">
      <c r="A45" s="27"/>
      <c r="B45" s="73" t="s">
        <v>6</v>
      </c>
      <c r="C45" s="58"/>
      <c r="D45" s="74"/>
      <c r="E45" s="61">
        <f>E43*10/100</f>
        <v>32614.987</v>
      </c>
      <c r="F45" s="16"/>
    </row>
    <row r="46" spans="1:6" ht="26.25">
      <c r="A46" s="27"/>
      <c r="B46" s="68" t="s">
        <v>168</v>
      </c>
      <c r="C46" s="55"/>
      <c r="D46" s="76"/>
      <c r="E46" s="61">
        <f>E43-E45</f>
        <v>293534.883</v>
      </c>
      <c r="F46" s="16"/>
    </row>
    <row r="47" spans="1:6" ht="26.25">
      <c r="A47" s="27"/>
      <c r="B47" s="75"/>
      <c r="C47" s="59"/>
      <c r="D47" s="60"/>
      <c r="E47" s="61"/>
      <c r="F47" s="16"/>
    </row>
    <row r="48" spans="1:6" ht="26.25">
      <c r="A48" s="27"/>
      <c r="B48" s="73" t="s">
        <v>168</v>
      </c>
      <c r="C48" s="58" t="s">
        <v>170</v>
      </c>
      <c r="D48" s="60">
        <f>E46</f>
        <v>293534.883</v>
      </c>
      <c r="E48" s="82"/>
      <c r="F48" s="16"/>
    </row>
    <row r="49" spans="1:6" ht="26.25">
      <c r="A49" s="27"/>
      <c r="B49" s="87" t="s">
        <v>169</v>
      </c>
      <c r="C49" s="55"/>
      <c r="D49" s="60">
        <v>293500</v>
      </c>
      <c r="E49" s="82"/>
      <c r="F49" s="16"/>
    </row>
    <row r="50" spans="1:7" ht="26.25">
      <c r="A50" s="27"/>
      <c r="B50" s="68" t="s">
        <v>175</v>
      </c>
      <c r="C50" s="55"/>
      <c r="D50" s="61"/>
      <c r="E50" s="61">
        <f>E46-E26</f>
        <v>34.882999999972526</v>
      </c>
      <c r="F50" s="16"/>
      <c r="G50" s="15"/>
    </row>
    <row r="51" spans="1:6" ht="26.25">
      <c r="A51" s="27"/>
      <c r="B51" s="75"/>
      <c r="C51" s="59"/>
      <c r="D51" s="61"/>
      <c r="E51" s="61"/>
      <c r="F51" s="16"/>
    </row>
    <row r="52" spans="1:6" ht="26.25">
      <c r="A52" s="27"/>
      <c r="B52" s="73" t="s">
        <v>177</v>
      </c>
      <c r="C52" s="33" t="s">
        <v>170</v>
      </c>
      <c r="D52" s="60">
        <f>E45</f>
        <v>32614.987</v>
      </c>
      <c r="E52" s="5"/>
      <c r="F52" s="16"/>
    </row>
    <row r="53" spans="1:6" ht="26.25">
      <c r="A53" s="27"/>
      <c r="B53" s="70" t="s">
        <v>192</v>
      </c>
      <c r="C53" s="55"/>
      <c r="D53" s="60">
        <v>31014</v>
      </c>
      <c r="E53" s="61"/>
      <c r="F53" s="16"/>
    </row>
    <row r="54" spans="1:6" ht="26.25">
      <c r="A54" s="27"/>
      <c r="B54" s="75" t="s">
        <v>176</v>
      </c>
      <c r="C54" s="59"/>
      <c r="D54" s="60"/>
      <c r="E54" s="61">
        <f>E45-D53</f>
        <v>1600.987000000001</v>
      </c>
      <c r="F54" s="16"/>
    </row>
    <row r="55" spans="1:6" ht="26.25">
      <c r="A55" s="27"/>
      <c r="B55" s="73" t="s">
        <v>193</v>
      </c>
      <c r="C55" s="107"/>
      <c r="D55" s="60"/>
      <c r="E55" s="61"/>
      <c r="F55" s="16"/>
    </row>
    <row r="56" spans="1:6" ht="26.25">
      <c r="A56" s="27"/>
      <c r="B56" s="70" t="s">
        <v>194</v>
      </c>
      <c r="C56" s="108"/>
      <c r="D56" s="60">
        <v>339.66</v>
      </c>
      <c r="E56" s="61"/>
      <c r="F56" s="16"/>
    </row>
    <row r="57" spans="1:6" ht="26.25">
      <c r="A57" s="27"/>
      <c r="B57" s="75" t="s">
        <v>195</v>
      </c>
      <c r="C57" s="109"/>
      <c r="D57" s="60"/>
      <c r="E57" s="61">
        <v>339.66</v>
      </c>
      <c r="F57" s="16"/>
    </row>
    <row r="58" spans="1:7" ht="27" thickBot="1">
      <c r="A58" s="27"/>
      <c r="B58" s="64"/>
      <c r="E58" s="110">
        <f>E54+E50+D56</f>
        <v>1975.5299999999736</v>
      </c>
      <c r="F58" s="16"/>
      <c r="G58" s="15"/>
    </row>
    <row r="59" spans="1:7" ht="27" thickTop="1">
      <c r="A59" s="27"/>
      <c r="B59" s="62"/>
      <c r="C59" s="55"/>
      <c r="D59" s="38"/>
      <c r="E59" s="37"/>
      <c r="F59" s="16"/>
      <c r="G59" s="64"/>
    </row>
    <row r="60" spans="1:7" ht="26.25">
      <c r="A60" s="64"/>
      <c r="B60" s="63"/>
      <c r="C60" s="55"/>
      <c r="D60" s="63"/>
      <c r="E60" s="38"/>
      <c r="F60" s="27"/>
      <c r="G60" s="64"/>
    </row>
    <row r="61" spans="1:7" ht="23.25">
      <c r="A61" s="64"/>
      <c r="B61" s="64"/>
      <c r="C61" s="27"/>
      <c r="D61" s="77"/>
      <c r="E61" s="28"/>
      <c r="F61" s="27"/>
      <c r="G61" s="64"/>
    </row>
    <row r="62" spans="1:7" ht="23.25">
      <c r="A62" s="64"/>
      <c r="B62" s="64"/>
      <c r="C62" s="27"/>
      <c r="D62" s="77"/>
      <c r="E62" s="28"/>
      <c r="F62" s="27"/>
      <c r="G62" s="64"/>
    </row>
    <row r="63" spans="1:7" ht="23.25">
      <c r="A63" s="64"/>
      <c r="B63" s="64"/>
      <c r="C63" s="27"/>
      <c r="D63" s="77"/>
      <c r="E63" s="28"/>
      <c r="F63" s="27"/>
      <c r="G63" s="64"/>
    </row>
    <row r="64" spans="1:2" ht="23.25">
      <c r="A64" s="64"/>
      <c r="B64" s="64"/>
    </row>
    <row r="65" spans="1:2" ht="23.25">
      <c r="A65" s="64"/>
      <c r="B65" s="64"/>
    </row>
    <row r="66" spans="1:2" ht="23.25">
      <c r="A66" s="64"/>
      <c r="B66" s="64"/>
    </row>
    <row r="67" spans="1:2" ht="23.25">
      <c r="A67" s="64"/>
      <c r="B67" s="64"/>
    </row>
    <row r="68" spans="1:2" ht="23.25">
      <c r="A68" s="64"/>
      <c r="B68" s="64"/>
    </row>
    <row r="69" spans="1:2" ht="23.25">
      <c r="A69" s="64"/>
      <c r="B69" s="64"/>
    </row>
    <row r="70" spans="1:2" ht="23.25">
      <c r="A70" s="64"/>
      <c r="B70" s="64"/>
    </row>
    <row r="71" spans="1:2" ht="23.25">
      <c r="A71" s="64"/>
      <c r="B71" s="64"/>
    </row>
    <row r="72" spans="1:2" ht="23.25">
      <c r="A72" s="64"/>
      <c r="B72" s="64"/>
    </row>
    <row r="73" spans="1:2" ht="23.25">
      <c r="A73" s="64"/>
      <c r="B73" s="64"/>
    </row>
    <row r="74" spans="1:2" ht="23.25">
      <c r="A74" s="64"/>
      <c r="B74" s="64"/>
    </row>
    <row r="75" spans="1:2" ht="23.25">
      <c r="A75" s="64"/>
      <c r="B75" s="64"/>
    </row>
    <row r="76" spans="1:2" ht="23.25">
      <c r="A76" s="64"/>
      <c r="B76" s="64"/>
    </row>
    <row r="77" spans="1:2" ht="23.25">
      <c r="A77" s="64"/>
      <c r="B77" s="64"/>
    </row>
    <row r="78" spans="1:2" ht="23.25">
      <c r="A78" s="64"/>
      <c r="B78" s="64"/>
    </row>
    <row r="79" spans="1:2" ht="23.25">
      <c r="A79" s="64"/>
      <c r="B79" s="64"/>
    </row>
    <row r="80" spans="1:2" ht="23.25">
      <c r="A80" s="64"/>
      <c r="B80" s="64"/>
    </row>
    <row r="81" spans="1:2" ht="23.25">
      <c r="A81" s="64"/>
      <c r="B81" s="64"/>
    </row>
    <row r="82" spans="1:2" ht="23.25">
      <c r="A82" s="64"/>
      <c r="B82" s="64"/>
    </row>
    <row r="83" spans="1:2" ht="23.25">
      <c r="A83" s="64"/>
      <c r="B83" s="64"/>
    </row>
  </sheetData>
  <sheetProtection/>
  <mergeCells count="4">
    <mergeCell ref="A1:E1"/>
    <mergeCell ref="B26:D26"/>
    <mergeCell ref="B36:E36"/>
    <mergeCell ref="B43:D4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7.28125" style="23" customWidth="1"/>
    <col min="2" max="2" width="55.57421875" style="23" customWidth="1"/>
    <col min="3" max="3" width="16.28125" style="23" customWidth="1"/>
    <col min="4" max="16384" width="9.140625" style="23" customWidth="1"/>
  </cols>
  <sheetData>
    <row r="1" spans="1:3" ht="19.5" customHeight="1">
      <c r="A1" s="120" t="s">
        <v>50</v>
      </c>
      <c r="B1" s="120" t="s">
        <v>0</v>
      </c>
      <c r="C1" s="120" t="s">
        <v>51</v>
      </c>
    </row>
    <row r="2" spans="1:3" ht="19.5" customHeight="1">
      <c r="A2" s="121"/>
      <c r="B2" s="121"/>
      <c r="C2" s="121"/>
    </row>
    <row r="3" spans="1:3" ht="19.5" customHeight="1">
      <c r="A3" s="18" t="s">
        <v>52</v>
      </c>
      <c r="B3" s="20">
        <f>C4+C5+C6</f>
        <v>54500</v>
      </c>
      <c r="C3" s="19"/>
    </row>
    <row r="4" spans="1:3" ht="19.5" customHeight="1">
      <c r="A4" s="18"/>
      <c r="B4" s="24" t="s">
        <v>47</v>
      </c>
      <c r="C4" s="20">
        <v>19000</v>
      </c>
    </row>
    <row r="5" spans="1:3" ht="19.5" customHeight="1">
      <c r="A5" s="18"/>
      <c r="B5" s="24" t="s">
        <v>48</v>
      </c>
      <c r="C5" s="20">
        <v>25000</v>
      </c>
    </row>
    <row r="6" spans="1:3" ht="19.5" customHeight="1">
      <c r="A6" s="18"/>
      <c r="B6" s="24" t="s">
        <v>49</v>
      </c>
      <c r="C6" s="20">
        <v>10500</v>
      </c>
    </row>
    <row r="7" spans="1:3" ht="19.5" customHeight="1">
      <c r="A7" s="18" t="s">
        <v>53</v>
      </c>
      <c r="B7" s="20">
        <f>C8+C9+C10</f>
        <v>64000</v>
      </c>
      <c r="C7" s="19"/>
    </row>
    <row r="8" spans="1:3" ht="19.5" customHeight="1">
      <c r="A8" s="18"/>
      <c r="B8" s="24" t="s">
        <v>7</v>
      </c>
      <c r="C8" s="20">
        <v>13000</v>
      </c>
    </row>
    <row r="9" spans="1:3" ht="19.5" customHeight="1">
      <c r="A9" s="18"/>
      <c r="B9" s="24" t="s">
        <v>8</v>
      </c>
      <c r="C9" s="20">
        <v>46000</v>
      </c>
    </row>
    <row r="10" spans="1:3" ht="19.5" customHeight="1">
      <c r="A10" s="18"/>
      <c r="B10" s="24" t="s">
        <v>12</v>
      </c>
      <c r="C10" s="20">
        <v>5000</v>
      </c>
    </row>
    <row r="11" spans="1:3" ht="19.5" customHeight="1">
      <c r="A11" s="18" t="s">
        <v>54</v>
      </c>
      <c r="B11" s="20">
        <f>C12+C13+C14+C15+C16+C17+C18+C19</f>
        <v>197500</v>
      </c>
      <c r="C11" s="19"/>
    </row>
    <row r="12" spans="1:3" ht="19.5" customHeight="1">
      <c r="A12" s="18"/>
      <c r="B12" s="18" t="s">
        <v>55</v>
      </c>
      <c r="C12" s="20">
        <v>20000</v>
      </c>
    </row>
    <row r="13" spans="1:3" ht="19.5" customHeight="1">
      <c r="A13" s="18"/>
      <c r="B13" s="18" t="s">
        <v>11</v>
      </c>
      <c r="C13" s="20">
        <v>47900</v>
      </c>
    </row>
    <row r="14" spans="1:3" ht="19.5" customHeight="1">
      <c r="A14" s="18"/>
      <c r="B14" s="18" t="s">
        <v>56</v>
      </c>
      <c r="C14" s="20">
        <v>33600</v>
      </c>
    </row>
    <row r="15" spans="1:3" ht="19.5" customHeight="1">
      <c r="A15" s="18"/>
      <c r="B15" s="18" t="s">
        <v>15</v>
      </c>
      <c r="C15" s="20">
        <v>10000</v>
      </c>
    </row>
    <row r="16" spans="1:3" ht="19.5" customHeight="1">
      <c r="A16" s="18"/>
      <c r="B16" s="18" t="s">
        <v>14</v>
      </c>
      <c r="C16" s="20">
        <v>15000</v>
      </c>
    </row>
    <row r="17" spans="1:3" ht="19.5" customHeight="1">
      <c r="A17" s="18"/>
      <c r="B17" s="18" t="s">
        <v>36</v>
      </c>
      <c r="C17" s="20">
        <v>15000</v>
      </c>
    </row>
    <row r="18" spans="1:3" ht="19.5" customHeight="1">
      <c r="A18" s="18"/>
      <c r="B18" s="18" t="s">
        <v>44</v>
      </c>
      <c r="C18" s="20">
        <v>6000</v>
      </c>
    </row>
    <row r="19" spans="1:3" ht="19.5" customHeight="1">
      <c r="A19" s="18"/>
      <c r="B19" s="18" t="s">
        <v>57</v>
      </c>
      <c r="C19" s="20">
        <v>50000</v>
      </c>
    </row>
    <row r="20" spans="1:3" ht="19.5" customHeight="1">
      <c r="A20" s="21" t="s">
        <v>5</v>
      </c>
      <c r="B20" s="19"/>
      <c r="C20" s="22">
        <f>SUM(C4:C19)</f>
        <v>316000</v>
      </c>
    </row>
    <row r="22" ht="21">
      <c r="C22" s="25"/>
    </row>
  </sheetData>
  <sheetProtection/>
  <mergeCells count="3">
    <mergeCell ref="A1:A2"/>
    <mergeCell ref="C1:C2"/>
    <mergeCell ref="B1:B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E7" sqref="E7"/>
    </sheetView>
  </sheetViews>
  <sheetFormatPr defaultColWidth="9.140625" defaultRowHeight="12.75"/>
  <cols>
    <col min="1" max="1" width="3.421875" style="93" customWidth="1"/>
    <col min="2" max="2" width="35.28125" style="93" customWidth="1"/>
    <col min="3" max="3" width="17.8515625" style="93" customWidth="1"/>
    <col min="4" max="16384" width="9.140625" style="93" customWidth="1"/>
  </cols>
  <sheetData>
    <row r="1" spans="1:5" ht="18">
      <c r="A1" s="90" t="s">
        <v>4</v>
      </c>
      <c r="B1" s="90" t="s">
        <v>0</v>
      </c>
      <c r="C1" s="90" t="s">
        <v>2</v>
      </c>
      <c r="D1" s="51" t="s">
        <v>1</v>
      </c>
      <c r="E1" s="90" t="s">
        <v>45</v>
      </c>
    </row>
    <row r="2" spans="1:5" ht="18">
      <c r="A2" s="94">
        <v>1</v>
      </c>
      <c r="B2" s="52" t="s">
        <v>178</v>
      </c>
      <c r="C2" s="94" t="s">
        <v>3</v>
      </c>
      <c r="D2" s="95">
        <v>22000</v>
      </c>
      <c r="E2" s="90"/>
    </row>
    <row r="3" spans="1:5" ht="18">
      <c r="A3" s="94">
        <v>2</v>
      </c>
      <c r="B3" s="52" t="s">
        <v>9</v>
      </c>
      <c r="C3" s="94" t="s">
        <v>3</v>
      </c>
      <c r="D3" s="95">
        <v>50000</v>
      </c>
      <c r="E3" s="90"/>
    </row>
    <row r="4" spans="1:5" ht="18">
      <c r="A4" s="94">
        <v>3</v>
      </c>
      <c r="B4" s="52" t="s">
        <v>179</v>
      </c>
      <c r="C4" s="94" t="s">
        <v>3</v>
      </c>
      <c r="D4" s="95">
        <v>15000</v>
      </c>
      <c r="E4" s="90"/>
    </row>
    <row r="5" spans="1:5" ht="18">
      <c r="A5" s="94">
        <v>4</v>
      </c>
      <c r="B5" s="52" t="s">
        <v>125</v>
      </c>
      <c r="C5" s="94" t="s">
        <v>3</v>
      </c>
      <c r="D5" s="95">
        <v>25500</v>
      </c>
      <c r="E5" s="90"/>
    </row>
    <row r="6" spans="1:5" ht="18">
      <c r="A6" s="96">
        <v>5</v>
      </c>
      <c r="B6" s="52" t="s">
        <v>180</v>
      </c>
      <c r="C6" s="94" t="s">
        <v>3</v>
      </c>
      <c r="D6" s="95">
        <v>10500</v>
      </c>
      <c r="E6" s="90"/>
    </row>
    <row r="7" spans="1:5" ht="18">
      <c r="A7" s="96">
        <v>6</v>
      </c>
      <c r="B7" s="97" t="s">
        <v>118</v>
      </c>
      <c r="C7" s="96" t="s">
        <v>117</v>
      </c>
      <c r="D7" s="98">
        <v>50000</v>
      </c>
      <c r="E7" s="99"/>
    </row>
    <row r="8" spans="1:5" ht="18">
      <c r="A8" s="100"/>
      <c r="B8" s="101" t="s">
        <v>116</v>
      </c>
      <c r="C8" s="100"/>
      <c r="D8" s="102"/>
      <c r="E8" s="103"/>
    </row>
    <row r="9" spans="1:5" ht="18">
      <c r="A9" s="100">
        <v>7</v>
      </c>
      <c r="B9" s="104" t="s">
        <v>12</v>
      </c>
      <c r="C9" s="100" t="s">
        <v>145</v>
      </c>
      <c r="D9" s="105">
        <v>11500</v>
      </c>
      <c r="E9" s="90"/>
    </row>
    <row r="10" spans="1:5" ht="18">
      <c r="A10" s="94">
        <v>8</v>
      </c>
      <c r="B10" s="104" t="s">
        <v>129</v>
      </c>
      <c r="C10" s="100" t="s">
        <v>128</v>
      </c>
      <c r="D10" s="105">
        <v>10000</v>
      </c>
      <c r="E10" s="90"/>
    </row>
    <row r="11" spans="1:5" ht="18">
      <c r="A11" s="94">
        <v>9</v>
      </c>
      <c r="B11" s="52" t="s">
        <v>181</v>
      </c>
      <c r="C11" s="52" t="s">
        <v>150</v>
      </c>
      <c r="D11" s="105">
        <v>10000</v>
      </c>
      <c r="E11" s="90"/>
    </row>
    <row r="12" spans="1:5" ht="18">
      <c r="A12" s="94">
        <v>10</v>
      </c>
      <c r="B12" s="52" t="s">
        <v>130</v>
      </c>
      <c r="C12" s="52" t="s">
        <v>127</v>
      </c>
      <c r="D12" s="105">
        <v>10000</v>
      </c>
      <c r="E12" s="90"/>
    </row>
    <row r="13" spans="1:5" ht="18">
      <c r="A13" s="94">
        <v>11</v>
      </c>
      <c r="B13" s="52" t="s">
        <v>182</v>
      </c>
      <c r="C13" s="52" t="s">
        <v>77</v>
      </c>
      <c r="D13" s="105">
        <v>10000</v>
      </c>
      <c r="E13" s="90"/>
    </row>
    <row r="14" spans="1:5" ht="18">
      <c r="A14" s="94">
        <v>12</v>
      </c>
      <c r="B14" s="52" t="s">
        <v>183</v>
      </c>
      <c r="C14" s="52" t="s">
        <v>72</v>
      </c>
      <c r="D14" s="105">
        <v>10000</v>
      </c>
      <c r="E14" s="90"/>
    </row>
    <row r="15" spans="1:5" ht="18">
      <c r="A15" s="94">
        <v>13</v>
      </c>
      <c r="B15" s="52" t="s">
        <v>184</v>
      </c>
      <c r="C15" s="52" t="s">
        <v>126</v>
      </c>
      <c r="D15" s="105">
        <v>10000</v>
      </c>
      <c r="E15" s="90"/>
    </row>
    <row r="16" spans="1:5" ht="18">
      <c r="A16" s="94">
        <v>14</v>
      </c>
      <c r="B16" s="52" t="s">
        <v>185</v>
      </c>
      <c r="C16" s="52" t="s">
        <v>143</v>
      </c>
      <c r="D16" s="105">
        <v>10000</v>
      </c>
      <c r="E16" s="90"/>
    </row>
    <row r="17" spans="1:5" ht="18">
      <c r="A17" s="94">
        <v>15</v>
      </c>
      <c r="B17" s="52" t="s">
        <v>186</v>
      </c>
      <c r="C17" s="52" t="s">
        <v>151</v>
      </c>
      <c r="D17" s="105">
        <v>10000</v>
      </c>
      <c r="E17" s="90"/>
    </row>
    <row r="18" spans="1:5" ht="18">
      <c r="A18" s="94">
        <v>16</v>
      </c>
      <c r="B18" s="52" t="s">
        <v>174</v>
      </c>
      <c r="C18" s="52" t="s">
        <v>84</v>
      </c>
      <c r="D18" s="105">
        <v>10000</v>
      </c>
      <c r="E18" s="90"/>
    </row>
    <row r="19" spans="1:5" ht="18">
      <c r="A19" s="94">
        <v>17</v>
      </c>
      <c r="B19" s="52" t="s">
        <v>187</v>
      </c>
      <c r="C19" s="52" t="s">
        <v>81</v>
      </c>
      <c r="D19" s="105">
        <v>10000</v>
      </c>
      <c r="E19" s="90"/>
    </row>
    <row r="20" spans="1:5" ht="18">
      <c r="A20" s="94">
        <v>18</v>
      </c>
      <c r="B20" s="52" t="s">
        <v>188</v>
      </c>
      <c r="C20" s="52" t="s">
        <v>74</v>
      </c>
      <c r="D20" s="105">
        <v>10000</v>
      </c>
      <c r="E20" s="90"/>
    </row>
    <row r="21" spans="1:5" ht="18">
      <c r="A21" s="94">
        <v>19</v>
      </c>
      <c r="B21" s="52" t="s">
        <v>189</v>
      </c>
      <c r="C21" s="52" t="s">
        <v>76</v>
      </c>
      <c r="D21" s="105">
        <v>10000</v>
      </c>
      <c r="E21" s="90"/>
    </row>
    <row r="22" spans="1:5" ht="18">
      <c r="A22" s="94">
        <v>20</v>
      </c>
      <c r="B22" s="52" t="s">
        <v>190</v>
      </c>
      <c r="C22" s="52" t="s">
        <v>164</v>
      </c>
      <c r="D22" s="105">
        <v>10000</v>
      </c>
      <c r="E22" s="90"/>
    </row>
    <row r="23" spans="1:5" ht="18">
      <c r="A23" s="94">
        <v>21</v>
      </c>
      <c r="B23" s="52" t="s">
        <v>191</v>
      </c>
      <c r="C23" s="52" t="s">
        <v>78</v>
      </c>
      <c r="D23" s="105">
        <v>10000</v>
      </c>
      <c r="E23" s="90"/>
    </row>
    <row r="24" spans="1:5" ht="18">
      <c r="A24" s="94">
        <v>22</v>
      </c>
      <c r="B24" s="52" t="s">
        <v>166</v>
      </c>
      <c r="C24" s="52" t="s">
        <v>165</v>
      </c>
      <c r="D24" s="105">
        <v>10000</v>
      </c>
      <c r="E24" s="90"/>
    </row>
    <row r="25" spans="1:5" ht="18">
      <c r="A25" s="106"/>
      <c r="B25" s="122" t="s">
        <v>5</v>
      </c>
      <c r="C25" s="122"/>
      <c r="D25" s="95">
        <f>SUM(D2:D24)</f>
        <v>334500</v>
      </c>
      <c r="E25" s="90"/>
    </row>
  </sheetData>
  <sheetProtection/>
  <mergeCells count="1"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HomeUser</cp:lastModifiedBy>
  <cp:lastPrinted>2011-12-14T04:10:14Z</cp:lastPrinted>
  <dcterms:created xsi:type="dcterms:W3CDTF">2009-04-29T04:05:55Z</dcterms:created>
  <dcterms:modified xsi:type="dcterms:W3CDTF">2011-12-14T04:50:05Z</dcterms:modified>
  <cp:category/>
  <cp:version/>
  <cp:contentType/>
  <cp:contentStatus/>
</cp:coreProperties>
</file>