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5"/>
  </bookViews>
  <sheets>
    <sheet name="งบ" sheetId="1" r:id="rId1"/>
    <sheet name="โครงการเว็บ" sheetId="2" r:id="rId2"/>
    <sheet name="โครงการผ่าน" sheetId="3" r:id="rId3"/>
    <sheet name="โครงการ" sheetId="4" r:id="rId4"/>
    <sheet name="โครงการผ่านประชุม" sheetId="5" r:id="rId5"/>
    <sheet name="Sheet3" sheetId="6" r:id="rId6"/>
  </sheets>
  <definedNames>
    <definedName name="_xlnm.Print_Titles" localSheetId="3">'โครงการ'!$2:$2</definedName>
  </definedNames>
  <calcPr fullCalcOnLoad="1"/>
</workbook>
</file>

<file path=xl/sharedStrings.xml><?xml version="1.0" encoding="utf-8"?>
<sst xmlns="http://schemas.openxmlformats.org/spreadsheetml/2006/main" count="338" uniqueCount="207">
  <si>
    <t>โครงการ</t>
  </si>
  <si>
    <t>งบประมาณ</t>
  </si>
  <si>
    <t>ผู้เสนอ</t>
  </si>
  <si>
    <t>ที่</t>
  </si>
  <si>
    <t>รวม</t>
  </si>
  <si>
    <t>งบดำเนินการ 10 %</t>
  </si>
  <si>
    <t>โครงการอาสาสมัครไร้พุงตำบลดอยงาม</t>
  </si>
  <si>
    <t>โครงการเร่งรัดควบคุมและป้องกันโรคเบาหวานความดันโลหิตสูง</t>
  </si>
  <si>
    <t>โครงการเครือข่ายร่วมใจหนูน้อยฟันดี</t>
  </si>
  <si>
    <t>โครงการหวานพอดีชีวีมีสุข</t>
  </si>
  <si>
    <t>โครงการพัฒนาชมรมผู้สูงอายุตำบลดอยงาม</t>
  </si>
  <si>
    <t>การดำเนินงาน</t>
  </si>
  <si>
    <t>จำนวน</t>
  </si>
  <si>
    <t xml:space="preserve"> -ฟลูออไรด์วานิชพร้อมแปรงทา </t>
  </si>
  <si>
    <t xml:space="preserve"> -ค่าวัสดุในการจัดเวทีแลกเปลี่ยนเรียนรู้</t>
  </si>
  <si>
    <t>หมายเหตุ</t>
  </si>
  <si>
    <t>กิจกรรม</t>
  </si>
  <si>
    <t>โครงการดูแลแม่ดี มีลูกฉลาด</t>
  </si>
  <si>
    <t xml:space="preserve"> -ค่าตอบแทนวิทยากร </t>
  </si>
  <si>
    <t>คณะกรรมการหมู่บ้าน ม.4</t>
  </si>
  <si>
    <t>คณะกรรมการหมู่บ้าน ม.10</t>
  </si>
  <si>
    <t>คณะกรรมการหมู่บ้าน ม.11</t>
  </si>
  <si>
    <t>คณะกรรมการหมู่บ้าน ม.3</t>
  </si>
  <si>
    <t>คณะกรรมการหมู่บ้าน ม.13</t>
  </si>
  <si>
    <t>คณะกรรมการหมู่บ้าน ม.9</t>
  </si>
  <si>
    <t>คณะกรรมการหมู่บ้าน ม.8</t>
  </si>
  <si>
    <t>คณะกรรมการม.4</t>
  </si>
  <si>
    <t>คณะกรรมการม.10</t>
  </si>
  <si>
    <t>คณะกรรมการ ม.3</t>
  </si>
  <si>
    <t>คณะกรรมการ ม.13</t>
  </si>
  <si>
    <t>คณะกรรมการ ม.9</t>
  </si>
  <si>
    <t>คณะกรรมการ ม.11</t>
  </si>
  <si>
    <t>คณะกรรมการ ม.8</t>
  </si>
  <si>
    <t xml:space="preserve"> -จัดซื้ออุปกรณ์ออกกำลังกาย</t>
  </si>
  <si>
    <t>ตำบลดอยงาม และร่วมฉลองครบรอบ 750 ปีเมืองเชียงราย</t>
  </si>
  <si>
    <t>ชมรม กำนัน ผญ.บ้าน</t>
  </si>
  <si>
    <t>โครงการประกวดหมู่บ้าน,วัด,โรงเรียน ปลอดภัยลูกน้ำยุงลาย</t>
  </si>
  <si>
    <t>อบต.สมทบ 30 %</t>
  </si>
  <si>
    <t>รวมประมาณ</t>
  </si>
  <si>
    <t>งบโครงดำเนินโครงการ</t>
  </si>
  <si>
    <t>คณะกรรมการหมู่บ้าน ม.5</t>
  </si>
  <si>
    <t>คณะกรรมการหมู่บ้าน ม.2</t>
  </si>
  <si>
    <t>ประธานสภาวัฒนธรรม</t>
  </si>
  <si>
    <t>คลีนิคหมอพื้นบ้าน</t>
  </si>
  <si>
    <t>คณะกรรมการม.2</t>
  </si>
  <si>
    <t>คลินิคหมอพื้นบ้าน</t>
  </si>
  <si>
    <t xml:space="preserve"> -จัดหาปราชญ์ชาวบ้านผู้มีภูมิปัญญาด้านแขนงต่าง ๆมาบริหาร</t>
  </si>
  <si>
    <t>คณะกรรมการม.5</t>
  </si>
  <si>
    <t>คณะกรรมการหมู่บ้าน ม.6</t>
  </si>
  <si>
    <t>ประธานชมรมผู้สูงอายุ</t>
  </si>
  <si>
    <t>โครงการกองทุนหลักประกันสุขภาพระดับท้องถิ่นองค์การบริหารส่วนตำบลดอยงาม ประจำปี 2555</t>
  </si>
  <si>
    <t xml:space="preserve"> -ค่าอาหาร/อาหารว่างผู้เข้าร่วมกิจกรรมคนละ 80 บ.จำนวน 50 คน</t>
  </si>
  <si>
    <t xml:space="preserve"> -ค่าวัสดุ/ใบประกาศ</t>
  </si>
  <si>
    <t xml:space="preserve"> -ค่าฮูล่าฮูป 50 อัน อันละ 100 บาท</t>
  </si>
  <si>
    <t xml:space="preserve"> -ค่าอาหาร/เครื่องดื่ม ในการจัดเวทีแลกเปลี่ยนเรียนรู้</t>
  </si>
  <si>
    <t xml:space="preserve"> -ค่าแบบฟอร์ม(จำนวน 4,900 คน คนละ 2 บาท)</t>
  </si>
  <si>
    <t xml:space="preserve"> -ค่าพาหนะในการศึกษาดูงาน</t>
  </si>
  <si>
    <t xml:space="preserve"> -ค่าวัสดุในการปรับเปลี่ยนพฤติกรรม</t>
  </si>
  <si>
    <t xml:space="preserve"> -ค่าแถบตรวจน้ำตาลในเลือด 724 คน คนละ 20 บาท</t>
  </si>
  <si>
    <t xml:space="preserve"> -ค่าวัสดุในการตรวจสุขภาพประจำปี</t>
  </si>
  <si>
    <t xml:space="preserve"> -ค่าตอบแทนเจ้าหน้าที่ปฏิบัติการนอกเวลา</t>
  </si>
  <si>
    <t>รพ.สต.ดอยงาม</t>
  </si>
  <si>
    <t xml:space="preserve"> -ชุดอุปกรณ์ฝึกแปรงฟัน (80คน คนละ 30 บาท)</t>
  </si>
  <si>
    <t xml:space="preserve"> -วัสดุในการจัดเวทีแลกเปลี่ยนเรียนรู้เครือข่าย/ผู้ปกครอง</t>
  </si>
  <si>
    <t xml:space="preserve"> -ค่าตอบแทนวิทยากร</t>
  </si>
  <si>
    <t xml:space="preserve"> -ค่าอาหาร/อาหารว่าง เครื่องดื่มกิจกรรมแลกเปลี่ยนเรียนรู้ 70 คน</t>
  </si>
  <si>
    <t xml:space="preserve"> -ค่าวัสดุในการอบรม</t>
  </si>
  <si>
    <t xml:space="preserve"> -ค่าอาหารในการจัดเวทีแลกเปลี่ยนเรียนรู้ 34 คน คนละ 80 บาท</t>
  </si>
  <si>
    <t>โครงการคุ้มครองผู้บริโภคด้านผลิตภัณฑ์อาหาร</t>
  </si>
  <si>
    <t xml:space="preserve"> -ค่าอาหาร/อาหารว่าง ผู้เข้ารับการอบรม 60 คน คนละ 80 บาท</t>
  </si>
  <si>
    <t xml:space="preserve"> -ค่าวัสดุวิทยาศาสตร์</t>
  </si>
  <si>
    <t xml:space="preserve"> -ค่าจัดทำป้ายไวนิล</t>
  </si>
  <si>
    <t>โครงการรณรงค์ควบคุมและป้องกันโรคมะเร็งปากมดลูกและ</t>
  </si>
  <si>
    <t>มะเร็งเต้านม</t>
  </si>
  <si>
    <t xml:space="preserve"> -ค่าอาหาร/อาหารว่างในการจัดเวทีแลกเปลี่ยนเรียนรู้ 70คน คนละ 80</t>
  </si>
  <si>
    <t xml:space="preserve"> -ค่าวัสดุในการการจัดเวทีแลกเปลี่ยนเรียนรู้</t>
  </si>
  <si>
    <t xml:space="preserve"> -ค่าแบบฟอร์ม(จำนวน 1,300 คน คนละ 2 บาท)</t>
  </si>
  <si>
    <t xml:space="preserve"> -ค่าส่งตรวจทางห้องปฏิบัติการ จำนวน 206 คน คนละ 50 บาท </t>
  </si>
  <si>
    <t xml:space="preserve"> -ค่าพ่นหมอกควันในวัด โรงเรียน ศพด. </t>
  </si>
  <si>
    <t xml:space="preserve"> -สนับสนุนหมู่บ้านเพื่อดำเนินกิจกรรม</t>
  </si>
  <si>
    <t xml:space="preserve"> -ค่าตอบแทนคณะกรรมการหมู่บ้าน</t>
  </si>
  <si>
    <t xml:space="preserve"> -ค่าพาหนะออกตรวจ จำนวน 2 คัน คันละ 200 บาท 7 ครั้ง</t>
  </si>
  <si>
    <t xml:space="preserve"> -ค่าเบี้ยเลี้ยงคณะกรรมการในการออกตรวจยุงลาย ท่านละ 150 บาท</t>
  </si>
  <si>
    <t xml:space="preserve"> -แกนนำผู้สูงอายุประชุมเพื่อวางแผนการดำเนินงาน</t>
  </si>
  <si>
    <t xml:space="preserve"> -ผู้สูงอายุจัดกิจกรรมแลกเปลี่ยนเรียนรู้</t>
  </si>
  <si>
    <t xml:space="preserve"> -จัดกิจกรรมปั่นจักรยานทุกวันพระ</t>
  </si>
  <si>
    <t xml:space="preserve"> -ร่วมกันทำประโยชน์ให้แก่สาธารณะ</t>
  </si>
  <si>
    <t>โครงการส่งเสริมสุขภาพในชุมชน หมู่ที่ 1</t>
  </si>
  <si>
    <t xml:space="preserve"> -จัดหาวัสดุอุปกรณ์</t>
  </si>
  <si>
    <t xml:space="preserve"> -จัดอบรมให้ความรู้</t>
  </si>
  <si>
    <t xml:space="preserve"> -ค่าเตรียมการดำเนินงาน เอกสาร และอุปกรณ์</t>
  </si>
  <si>
    <t xml:space="preserve"> - ค่ารางวัลนักกีฬา</t>
  </si>
  <si>
    <t xml:space="preserve"> -ค่าอาหาร</t>
  </si>
  <si>
    <t>คณะกรรมการม.1</t>
  </si>
  <si>
    <t>โครงการส่งเสริมสุขภาพกลุ่มเสี่ยงเบาหวาน-ความดันโลหิตสูง</t>
  </si>
  <si>
    <t xml:space="preserve"> -จัดเวทีอบรมเรียนรู้กลุ่มเสี่ยง 35 คน</t>
  </si>
  <si>
    <t xml:space="preserve"> - จัดประชุมอบรมแลกเปลี่ยนความคิดเห็น-ประเมินผล</t>
  </si>
  <si>
    <t>โครงการส่งเสริมความรู้ป้องกันโรคฉี่หนู หมู่ที่ 4</t>
  </si>
  <si>
    <t>โครงการส่งเสริมการเล่นกีฬาเพื่อสุขภาพ หมู่ที่ 2</t>
  </si>
  <si>
    <t>หมู่ที่ 3</t>
  </si>
  <si>
    <t xml:space="preserve"> -จัดเวทีส่งเสริม แลกเปลี่ยน ความรู้</t>
  </si>
  <si>
    <t xml:space="preserve"> -ค่าวิทยากร</t>
  </si>
  <si>
    <t xml:space="preserve"> -ค่าอาหาร/อาหารว่าง และเครื่องดื่ม </t>
  </si>
  <si>
    <t xml:space="preserve"> -อุปกรณ์ส่งเสริมโครงการ 30 x 148 </t>
  </si>
  <si>
    <t>โครงการอบรมให้ความรู้ และการคัดกรองสารพิษตกค้างใน</t>
  </si>
  <si>
    <t>ร่างกาย หมู่ที่ 5</t>
  </si>
  <si>
    <t xml:space="preserve"> - คัดกรองโรคเบาหวานและความดันสูง</t>
  </si>
  <si>
    <t>โครงการเยาวชนรุ่นใหม่ห่างไกลยาเสพติด</t>
  </si>
  <si>
    <t xml:space="preserve"> -จัดอบรมให้ความรู้ เดือนละ 1 ครั้ง</t>
  </si>
  <si>
    <t xml:space="preserve"> -ศึกษาดูงาน (หอฝิ่น อ.เชียงของ จ.เชียงราย)</t>
  </si>
  <si>
    <t>คณะกรรมการม.6</t>
  </si>
  <si>
    <t>โครงการชุมชนร่วมใจต้านภัยยาเสพติด</t>
  </si>
  <si>
    <t xml:space="preserve"> - จัดเวทีประชาคมชี้แจงให้คนในชุมชนรับรู้ตามโครงการ</t>
  </si>
  <si>
    <t xml:space="preserve"> -จัดการอบรมให้ความรู้</t>
  </si>
  <si>
    <t xml:space="preserve"> -จัดหาอาสาสมัครเฝ้าระวังยาเสพติด</t>
  </si>
  <si>
    <t>คณะกรรมการม.7</t>
  </si>
  <si>
    <t>โครงการส่งเสริมสุขภาพของประชาชน หมู่ที่ 8</t>
  </si>
  <si>
    <t xml:space="preserve"> -จัดอบรมให้ความรู้ด้านสุขภาพ</t>
  </si>
  <si>
    <t xml:space="preserve"> -ค่าอาหาร/อาหารว่าง และวัสดุ ในการจัดอบรม</t>
  </si>
  <si>
    <t xml:space="preserve"> -ค่าจัดซื้ออุปกรณ์ออกำลังกาย</t>
  </si>
  <si>
    <t xml:space="preserve"> -ซื้อชุดเจาะหาสารพิษในร่างกาย</t>
  </si>
  <si>
    <t xml:space="preserve"> -ซื้อสำลี</t>
  </si>
  <si>
    <t xml:space="preserve"> -ซื้อแอลกอฮอล์</t>
  </si>
  <si>
    <t>โครงการส่งเสริมสุขภาพชุมชน หมู่ 10</t>
  </si>
  <si>
    <t>โครงการเจาะหาสารพิษในร่างกาย หมู่ 9</t>
  </si>
  <si>
    <t xml:space="preserve"> -เจาะเลือกกลุ่มเป้าหมาย จำนวน 60 คน</t>
  </si>
  <si>
    <t xml:space="preserve"> -ติดตามประเมินผล</t>
  </si>
  <si>
    <t>โครงการส่งเสริมสุขภาพในชุมชน หมู่ที่ 11</t>
  </si>
  <si>
    <t xml:space="preserve"> -จัดอบรมให้ความรู้ในการออกกำลังกาย</t>
  </si>
  <si>
    <t xml:space="preserve"> -สนับสนุนการออกกำลังกาย</t>
  </si>
  <si>
    <t xml:space="preserve"> -ตรวจสุขภาพเป็นประจำทุก ๆ เดือน</t>
  </si>
  <si>
    <t xml:space="preserve"> -แจกพันธุ์พืชให้ทุกครัวเรือน</t>
  </si>
  <si>
    <t>โครงการส่งเสริมสุขภาพผู้สูงอายุ</t>
  </si>
  <si>
    <t xml:space="preserve"> -ค่าอาหารในการทำกิจกรรม 4 ครั้ง ครั้งละ 1,500 บาท</t>
  </si>
  <si>
    <t xml:space="preserve"> -ค่าอาหารการจัดเวทีแลกเปลี่ยนเรียนรู้ จำนวน 50 คน คนละ 80 บาท </t>
  </si>
  <si>
    <t>โครงการจัดอบรมด้านสุขภาพจิต หมู่ที่ 13</t>
  </si>
  <si>
    <t xml:space="preserve"> -อาหาร/อาหารว่าง ในการจัดอบรมให้ความรู้ด้านสุขภาพจิต</t>
  </si>
  <si>
    <t xml:space="preserve"> -ค่าวัสดุอุปกรณ์ และแผ่นพับประชาสัมพันธ์</t>
  </si>
  <si>
    <t>โครงการเจาะหาสารพิษในร่างกาย หมู่ 14</t>
  </si>
  <si>
    <t xml:space="preserve"> -จัดซื้อเครื่องตรวจสารเคมี</t>
  </si>
  <si>
    <t>รวมทั้งสิ้น</t>
  </si>
  <si>
    <t>คณะกรรมการ ม.14</t>
  </si>
  <si>
    <t>ยอดยกมา จากปี 54</t>
  </si>
  <si>
    <t>ชมรมผู้สูงอายุตำบลดอยงาม</t>
  </si>
  <si>
    <t>คณะกรรมการหมู่บ้าน ม.1</t>
  </si>
  <si>
    <t>คณะกรรมการหมู่บ้าน ม.7</t>
  </si>
  <si>
    <t>คณะกรรมการหมู่บ้าน ม.12</t>
  </si>
  <si>
    <t>คณะกรรมการหมู่บ้าน ม.14</t>
  </si>
  <si>
    <t>โครงการเยาวชนรุ่นใหม่ห่างไกลยาเสพติด หมู่ 6</t>
  </si>
  <si>
    <t>โครงการชุมชนร่วมใจต้านภัยยาเสพติด หมู่ 7</t>
  </si>
  <si>
    <t>ติดลบ</t>
  </si>
  <si>
    <t xml:space="preserve"> -เอกสารและวัสดุอื่น ๆ</t>
  </si>
  <si>
    <t>โครงการรวมพลังสร้างสุขภาพ</t>
  </si>
  <si>
    <t>ชมรมผู้พิการต.ดอยงาม</t>
  </si>
  <si>
    <t xml:space="preserve"> -เต้นแอโรบิค และเล่นฮูราฮูป</t>
  </si>
  <si>
    <t xml:space="preserve"> -ปั่นจักรยาน</t>
  </si>
  <si>
    <t xml:space="preserve"> -งานกีฬาพื้นบ้าน</t>
  </si>
  <si>
    <t xml:space="preserve"> -จัดซื้อเครื่องใช้ ยา สำหรับการบำยัดรักษา</t>
  </si>
  <si>
    <t xml:space="preserve"> -ค่าใช้จ่ายพาหนะ และสถานที่</t>
  </si>
  <si>
    <t>ชมรมผู้พิการ ต.ดอยงาม</t>
  </si>
  <si>
    <t>โครงการส่งเสริมช่วยเหลือสนับสนุนผู้ด้อยโอกาส</t>
  </si>
  <si>
    <t xml:space="preserve"> -ให้ความช่วยเหลือผู้ด้อยโอกาส</t>
  </si>
  <si>
    <t xml:space="preserve"> -ให้ความช่วยเหลือผู้พิการ</t>
  </si>
  <si>
    <t>ชมรม อสม.ต.ดอยงาม</t>
  </si>
  <si>
    <t>ศูนย์เอื้ออาทร</t>
  </si>
  <si>
    <t>โครงการส่งเสริมช่วยเหลือผู้พิการ</t>
  </si>
  <si>
    <t>โครงการส่งเสริมช่วยเหลือผู้ด้อยโอกาส</t>
  </si>
  <si>
    <t>งบโครงดำเนินโครงการ ตั้งไว้</t>
  </si>
  <si>
    <t>งบดำเนินการ 10 % ตั้งไว้</t>
  </si>
  <si>
    <t>โครงการที่จะดำเนินการในปีงบประมาณ 2555  จำนวน  26 โครงการ</t>
  </si>
  <si>
    <t>อบต.ดอยงาม จะสมทบเพิ่มเติม</t>
  </si>
  <si>
    <t>สรุปงบประมาณประจำปี 2555</t>
  </si>
  <si>
    <t>สปสช. สมทบ ตามจำนวนประชากร (5,830x 40 )</t>
  </si>
  <si>
    <t>บาท</t>
  </si>
  <si>
    <t>การบริหารจัดการเงินในกองทุนฯ  แบ่งเป็น 2 ส่วน</t>
  </si>
  <si>
    <t>***</t>
  </si>
  <si>
    <t>โครงการกองทุนหลักประกันสุขภาพระดับท้องถิ่นองค์การบริหารส่วนตำบลดอยงาม ประจำปี 2556</t>
  </si>
  <si>
    <t>โครงการควบคุมและป้องกันโรคเบาหวานความดันโลหิตสูง</t>
  </si>
  <si>
    <t>โครงการอบรมการนวดแผนไทยตำบลดอยงาม</t>
  </si>
  <si>
    <t>โครงการคุ้มครองผู้บริโภคผลิตภัณฑ์อาหาร</t>
  </si>
  <si>
    <t xml:space="preserve">ตำบลดอยงาม </t>
  </si>
  <si>
    <t>จำนวนประชากร (5,750x 40 )</t>
  </si>
  <si>
    <t>อบต.สมทบ มากว่า 30 %</t>
  </si>
  <si>
    <t>ยอดยกมา จากปี 55</t>
  </si>
  <si>
    <t>โครงการเพื่อขยายผลการดำเนินงานอาสาสมัครดูแลผู้สูงอายุที่บ้าน</t>
  </si>
  <si>
    <t>อผส.ตำบลดอยงาม</t>
  </si>
  <si>
    <t>โครงการคัดกรองกลุ่มเสี่ยงโรคความดันโลหิตสูงและเบาหวานหมู่ 1</t>
  </si>
  <si>
    <t>โครงการส่งเสริมสุขภาพรวมพลัง 3 วัย ในชุมชน</t>
  </si>
  <si>
    <t>โครงการสุขภาพดี โดยถ้วนหน้า หมู่ 10</t>
  </si>
  <si>
    <t>โครงการปรับเปลี่ยนพฤติกรรมกลุ่มเสี่ยงโรคเบาหวาน-ความดัน</t>
  </si>
  <si>
    <t>โลหิตสูงในชุมชน หมู่ 11</t>
  </si>
  <si>
    <t>โครงการส่งเสริมสุขภาพชุมชนในหมู่บ้าน หมู่ 12</t>
  </si>
  <si>
    <t>โครงการรณรงค์ปรับเปลี่ยนพฤติกรรมกลุ่มเสี่ยงเบาหวาน-ความดัน หมู่ 13</t>
  </si>
  <si>
    <t>โครงการรณรงค์ควบคุมและป้องกันโรคมะเร็งปากมดลูกและมะเร็งเต้านม</t>
  </si>
  <si>
    <t>โครงการอบรมให้ความรู้ และการคัดกรองสารพิษตกค้างในร่างกาย หมู่ 5</t>
  </si>
  <si>
    <t>โครงการประกวดหมู่บ้าน,วัด,โรงเรียน ปลอดภัยลูกน้ำยุงลายตำบลดอยงาม</t>
  </si>
  <si>
    <t>โครงการส่งเสริมสุขภาพราษฎรบ้านสันมะกอก</t>
  </si>
  <si>
    <t>โครงการส่งเสริมสุขภาพ 3 วัย บ้านจำคาวตอง</t>
  </si>
  <si>
    <t>โครงการคัดกรองกลุ่มเสี่ยงโรคความดันโลหิตสูงและเบาหวานหมู่ 4</t>
  </si>
  <si>
    <t>โครงการคัดกรองกลุ่มเสี่ยงโรคความดันโลหิตสูงและเบาหวานหมู่ 7</t>
  </si>
  <si>
    <t>โครงการสุขภาพดี โดยถ้วนหน้า หมู่ 9</t>
  </si>
  <si>
    <t>โครงการคัดกรองกลุ่มเสี่ยงโรคความดันโลหิตสูงและเบาหวานหมู่ 14</t>
  </si>
  <si>
    <t>สรุปงบประมาณประจำปี 2556</t>
  </si>
  <si>
    <t>รายการ</t>
  </si>
  <si>
    <t>จำนวนประชากร (5,750 x 40 )</t>
  </si>
  <si>
    <t>อบต.สมทบ มากกว่า 30 %</t>
  </si>
  <si>
    <t>จำนวนเงิน (บาท)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</si>
</sst>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0000000000"/>
    <numFmt numFmtId="189" formatCode="#,##0.000"/>
    <numFmt numFmtId="190" formatCode="#,##0.0000"/>
    <numFmt numFmtId="191" formatCode="#,##0.00000"/>
  </numFmts>
  <fonts count="53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i/>
      <sz val="16"/>
      <color indexed="3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i/>
      <sz val="16"/>
      <color rgb="FF0070C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9" fillId="0" borderId="17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52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00390625" style="1" customWidth="1"/>
    <col min="2" max="2" width="53.8515625" style="1" customWidth="1"/>
    <col min="3" max="3" width="24.421875" style="17" customWidth="1"/>
    <col min="4" max="4" width="8.7109375" style="2" customWidth="1"/>
    <col min="5" max="5" width="5.421875" style="12" customWidth="1"/>
    <col min="6" max="6" width="16.57421875" style="1" bestFit="1" customWidth="1"/>
    <col min="7" max="16384" width="9.140625" style="1" customWidth="1"/>
  </cols>
  <sheetData>
    <row r="1" spans="1:5" ht="23.25" customHeight="1">
      <c r="A1" s="64" t="s">
        <v>202</v>
      </c>
      <c r="B1" s="64"/>
      <c r="C1" s="64"/>
      <c r="D1" s="64"/>
      <c r="E1" s="64"/>
    </row>
    <row r="2" ht="13.5" customHeight="1">
      <c r="B2" s="50"/>
    </row>
    <row r="3" spans="2:5" s="54" customFormat="1" ht="26.25">
      <c r="B3" s="62" t="s">
        <v>203</v>
      </c>
      <c r="C3" s="62" t="s">
        <v>206</v>
      </c>
      <c r="D3" s="55"/>
      <c r="E3" s="56"/>
    </row>
    <row r="4" spans="1:6" s="54" customFormat="1" ht="26.25">
      <c r="A4" s="57"/>
      <c r="B4" s="58" t="s">
        <v>204</v>
      </c>
      <c r="C4" s="51">
        <v>230000</v>
      </c>
      <c r="D4" s="55"/>
      <c r="E4" s="59"/>
      <c r="F4" s="25"/>
    </row>
    <row r="5" spans="1:6" s="54" customFormat="1" ht="26.25">
      <c r="A5" s="57"/>
      <c r="B5" s="58" t="s">
        <v>205</v>
      </c>
      <c r="C5" s="51">
        <v>254600</v>
      </c>
      <c r="D5" s="55"/>
      <c r="E5" s="59"/>
      <c r="F5" s="25"/>
    </row>
    <row r="6" spans="1:6" s="54" customFormat="1" ht="26.25">
      <c r="A6" s="57"/>
      <c r="B6" s="60" t="s">
        <v>4</v>
      </c>
      <c r="C6" s="63">
        <f>C4+C5</f>
        <v>484600</v>
      </c>
      <c r="D6" s="55"/>
      <c r="E6" s="59"/>
      <c r="F6" s="25"/>
    </row>
    <row r="7" spans="1:6" s="54" customFormat="1" ht="26.25">
      <c r="A7" s="57"/>
      <c r="B7" s="58" t="s">
        <v>183</v>
      </c>
      <c r="C7" s="52">
        <v>294.9</v>
      </c>
      <c r="D7" s="55"/>
      <c r="E7" s="59"/>
      <c r="F7" s="26"/>
    </row>
    <row r="8" spans="1:6" s="54" customFormat="1" ht="26.25">
      <c r="A8" s="57"/>
      <c r="B8" s="60" t="s">
        <v>38</v>
      </c>
      <c r="C8" s="53">
        <f>C6+C7</f>
        <v>484894.9</v>
      </c>
      <c r="D8" s="55"/>
      <c r="E8" s="59"/>
      <c r="F8" s="27"/>
    </row>
    <row r="9" spans="1:6" s="54" customFormat="1" ht="26.25">
      <c r="A9" s="57"/>
      <c r="B9" s="58" t="s">
        <v>5</v>
      </c>
      <c r="C9" s="52">
        <f>C8*10/100</f>
        <v>48489.49</v>
      </c>
      <c r="D9" s="25"/>
      <c r="E9" s="59"/>
      <c r="F9" s="26"/>
    </row>
    <row r="10" spans="1:6" s="54" customFormat="1" ht="26.25">
      <c r="A10" s="57"/>
      <c r="B10" s="58" t="s">
        <v>39</v>
      </c>
      <c r="C10" s="52">
        <f>C8-C9</f>
        <v>436405.41000000003</v>
      </c>
      <c r="D10" s="25"/>
      <c r="E10" s="59"/>
      <c r="F10" s="61"/>
    </row>
    <row r="11" spans="1:5" ht="26.25">
      <c r="A11" s="19"/>
      <c r="B11" s="21"/>
      <c r="C11" s="26"/>
      <c r="D11" s="20"/>
      <c r="E11" s="15"/>
    </row>
    <row r="12" spans="1:6" ht="23.25">
      <c r="A12" s="19"/>
      <c r="B12" s="21"/>
      <c r="C12" s="24"/>
      <c r="D12" s="20"/>
      <c r="E12" s="15"/>
      <c r="F12" s="14"/>
    </row>
  </sheetData>
  <sheetProtection/>
  <mergeCells count="1">
    <mergeCell ref="A1:E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B38" sqref="B38"/>
    </sheetView>
  </sheetViews>
  <sheetFormatPr defaultColWidth="9.140625" defaultRowHeight="12.75"/>
  <cols>
    <col min="1" max="1" width="3.00390625" style="1" customWidth="1"/>
    <col min="2" max="2" width="53.8515625" style="1" customWidth="1"/>
    <col min="3" max="3" width="6.421875" style="12" customWidth="1"/>
    <col min="4" max="4" width="24.421875" style="17" customWidth="1"/>
    <col min="5" max="5" width="8.7109375" style="2" customWidth="1"/>
    <col min="6" max="6" width="5.421875" style="12" customWidth="1"/>
    <col min="7" max="7" width="16.57421875" style="1" bestFit="1" customWidth="1"/>
    <col min="8" max="16384" width="9.140625" style="1" customWidth="1"/>
  </cols>
  <sheetData>
    <row r="1" spans="1:6" ht="23.25">
      <c r="A1" s="65" t="s">
        <v>176</v>
      </c>
      <c r="B1" s="65"/>
      <c r="C1" s="65"/>
      <c r="D1" s="65"/>
      <c r="E1" s="65"/>
      <c r="F1" s="1"/>
    </row>
    <row r="2" spans="1:6" ht="23.25">
      <c r="A2" s="3" t="s">
        <v>3</v>
      </c>
      <c r="B2" s="3" t="s">
        <v>0</v>
      </c>
      <c r="C2" s="8" t="s">
        <v>16</v>
      </c>
      <c r="D2" s="8" t="s">
        <v>2</v>
      </c>
      <c r="E2" s="28" t="s">
        <v>1</v>
      </c>
      <c r="F2" s="31" t="s">
        <v>15</v>
      </c>
    </row>
    <row r="3" spans="1:6" ht="23.25">
      <c r="A3" s="13">
        <v>1</v>
      </c>
      <c r="B3" s="5" t="s">
        <v>177</v>
      </c>
      <c r="C3" s="13">
        <v>2</v>
      </c>
      <c r="D3" s="13" t="s">
        <v>61</v>
      </c>
      <c r="E3" s="6">
        <v>37660</v>
      </c>
      <c r="F3" s="3"/>
    </row>
    <row r="4" spans="1:7" ht="23.25">
      <c r="A4" s="13">
        <v>2</v>
      </c>
      <c r="B4" s="5" t="s">
        <v>178</v>
      </c>
      <c r="C4" s="13">
        <v>2</v>
      </c>
      <c r="D4" s="13" t="s">
        <v>61</v>
      </c>
      <c r="E4" s="6">
        <v>10260</v>
      </c>
      <c r="F4" s="3"/>
      <c r="G4" s="2">
        <f>E3+E4+E5+E6</f>
        <v>82860</v>
      </c>
    </row>
    <row r="5" spans="1:6" ht="23.25">
      <c r="A5" s="13">
        <v>3</v>
      </c>
      <c r="B5" s="5" t="s">
        <v>179</v>
      </c>
      <c r="C5" s="13">
        <v>2</v>
      </c>
      <c r="D5" s="13" t="s">
        <v>61</v>
      </c>
      <c r="E5" s="6">
        <v>12100</v>
      </c>
      <c r="F5" s="3"/>
    </row>
    <row r="6" spans="1:6" ht="23.25">
      <c r="A6" s="13">
        <v>4</v>
      </c>
      <c r="B6" s="18" t="s">
        <v>193</v>
      </c>
      <c r="C6" s="13">
        <v>1</v>
      </c>
      <c r="D6" s="13" t="s">
        <v>61</v>
      </c>
      <c r="E6" s="6">
        <v>22840</v>
      </c>
      <c r="F6" s="3"/>
    </row>
    <row r="7" spans="1:6" ht="23.25">
      <c r="A7" s="13">
        <v>6</v>
      </c>
      <c r="B7" s="44" t="s">
        <v>186</v>
      </c>
      <c r="C7" s="13">
        <v>3</v>
      </c>
      <c r="D7" s="5" t="s">
        <v>144</v>
      </c>
      <c r="E7" s="6">
        <v>10000</v>
      </c>
      <c r="F7" s="3"/>
    </row>
    <row r="8" spans="1:6" ht="23.25">
      <c r="A8" s="13">
        <v>7</v>
      </c>
      <c r="B8" s="48" t="s">
        <v>98</v>
      </c>
      <c r="C8" s="13">
        <v>3</v>
      </c>
      <c r="D8" s="5" t="s">
        <v>41</v>
      </c>
      <c r="E8" s="6">
        <v>10000</v>
      </c>
      <c r="F8" s="3"/>
    </row>
    <row r="9" spans="1:6" ht="23.25">
      <c r="A9" s="13">
        <v>8</v>
      </c>
      <c r="B9" s="44" t="s">
        <v>187</v>
      </c>
      <c r="C9" s="13">
        <v>3</v>
      </c>
      <c r="D9" s="5" t="s">
        <v>22</v>
      </c>
      <c r="E9" s="6">
        <v>10000</v>
      </c>
      <c r="F9" s="3"/>
    </row>
    <row r="10" spans="1:6" ht="23.25">
      <c r="A10" s="13">
        <v>9</v>
      </c>
      <c r="B10" s="48" t="s">
        <v>97</v>
      </c>
      <c r="C10" s="13">
        <v>3</v>
      </c>
      <c r="D10" s="5" t="s">
        <v>19</v>
      </c>
      <c r="E10" s="6">
        <v>10000</v>
      </c>
      <c r="F10" s="3"/>
    </row>
    <row r="11" spans="1:6" ht="23.25">
      <c r="A11" s="13">
        <v>10</v>
      </c>
      <c r="B11" s="45" t="s">
        <v>194</v>
      </c>
      <c r="C11" s="13">
        <v>3</v>
      </c>
      <c r="D11" s="5" t="s">
        <v>40</v>
      </c>
      <c r="E11" s="6">
        <v>10000</v>
      </c>
      <c r="F11" s="3"/>
    </row>
    <row r="12" spans="1:6" ht="23.25">
      <c r="A12" s="13">
        <v>11</v>
      </c>
      <c r="B12" s="48" t="s">
        <v>148</v>
      </c>
      <c r="C12" s="13">
        <v>3</v>
      </c>
      <c r="D12" s="5" t="s">
        <v>48</v>
      </c>
      <c r="E12" s="6">
        <v>10000</v>
      </c>
      <c r="F12" s="3"/>
    </row>
    <row r="13" spans="1:6" ht="23.25">
      <c r="A13" s="13">
        <v>12</v>
      </c>
      <c r="B13" s="48" t="s">
        <v>149</v>
      </c>
      <c r="C13" s="13">
        <v>3</v>
      </c>
      <c r="D13" s="5" t="s">
        <v>145</v>
      </c>
      <c r="E13" s="6">
        <v>10000</v>
      </c>
      <c r="F13" s="3"/>
    </row>
    <row r="14" spans="1:6" ht="23.25">
      <c r="A14" s="13">
        <v>13</v>
      </c>
      <c r="B14" s="44" t="s">
        <v>116</v>
      </c>
      <c r="C14" s="13">
        <v>3</v>
      </c>
      <c r="D14" s="5" t="s">
        <v>25</v>
      </c>
      <c r="E14" s="6">
        <v>10000</v>
      </c>
      <c r="F14" s="3"/>
    </row>
    <row r="15" spans="1:6" ht="23.25">
      <c r="A15" s="13">
        <v>14</v>
      </c>
      <c r="B15" s="48" t="s">
        <v>124</v>
      </c>
      <c r="C15" s="13">
        <v>3</v>
      </c>
      <c r="D15" s="5" t="s">
        <v>24</v>
      </c>
      <c r="E15" s="6">
        <v>10000</v>
      </c>
      <c r="F15" s="3"/>
    </row>
    <row r="16" spans="1:6" ht="23.25">
      <c r="A16" s="13">
        <v>15</v>
      </c>
      <c r="B16" s="44" t="s">
        <v>188</v>
      </c>
      <c r="C16" s="13">
        <v>3</v>
      </c>
      <c r="D16" s="5" t="s">
        <v>20</v>
      </c>
      <c r="E16" s="6">
        <v>10000</v>
      </c>
      <c r="F16" s="3"/>
    </row>
    <row r="17" spans="1:6" ht="23.25">
      <c r="A17" s="13">
        <v>16</v>
      </c>
      <c r="B17" s="44" t="s">
        <v>189</v>
      </c>
      <c r="C17" s="13">
        <v>3</v>
      </c>
      <c r="D17" s="5" t="s">
        <v>21</v>
      </c>
      <c r="E17" s="6">
        <v>10000</v>
      </c>
      <c r="F17" s="5"/>
    </row>
    <row r="18" spans="1:6" ht="23.25">
      <c r="A18" s="13"/>
      <c r="B18" s="44" t="s">
        <v>190</v>
      </c>
      <c r="C18" s="13"/>
      <c r="D18" s="18"/>
      <c r="E18" s="6"/>
      <c r="F18" s="5"/>
    </row>
    <row r="19" spans="1:6" ht="23.25">
      <c r="A19" s="13">
        <v>17</v>
      </c>
      <c r="B19" s="44" t="s">
        <v>191</v>
      </c>
      <c r="C19" s="13">
        <v>3</v>
      </c>
      <c r="D19" s="18" t="s">
        <v>146</v>
      </c>
      <c r="E19" s="6">
        <v>10000</v>
      </c>
      <c r="F19" s="5"/>
    </row>
    <row r="20" spans="1:6" ht="23.25">
      <c r="A20" s="13">
        <v>18</v>
      </c>
      <c r="B20" s="45" t="s">
        <v>192</v>
      </c>
      <c r="C20" s="13">
        <v>3</v>
      </c>
      <c r="D20" s="18" t="s">
        <v>23</v>
      </c>
      <c r="E20" s="6">
        <v>10000</v>
      </c>
      <c r="F20" s="5"/>
    </row>
    <row r="21" spans="1:6" ht="23.25">
      <c r="A21" s="13">
        <v>19</v>
      </c>
      <c r="B21" s="48" t="s">
        <v>138</v>
      </c>
      <c r="C21" s="13">
        <v>3</v>
      </c>
      <c r="D21" s="33" t="s">
        <v>147</v>
      </c>
      <c r="E21" s="6">
        <v>10000</v>
      </c>
      <c r="F21" s="5"/>
    </row>
    <row r="22" spans="1:6" ht="23.25">
      <c r="A22" s="13">
        <v>20</v>
      </c>
      <c r="B22" s="5" t="s">
        <v>36</v>
      </c>
      <c r="C22" s="13">
        <v>3</v>
      </c>
      <c r="D22" s="9" t="s">
        <v>35</v>
      </c>
      <c r="E22" s="6">
        <v>70000</v>
      </c>
      <c r="F22" s="32"/>
    </row>
    <row r="23" spans="1:6" ht="23.25">
      <c r="A23" s="13"/>
      <c r="B23" s="5" t="s">
        <v>180</v>
      </c>
      <c r="C23" s="13"/>
      <c r="D23" s="9"/>
      <c r="E23" s="6"/>
      <c r="F23" s="32"/>
    </row>
    <row r="24" spans="1:6" ht="23.25">
      <c r="A24" s="13">
        <v>21</v>
      </c>
      <c r="B24" s="5" t="s">
        <v>43</v>
      </c>
      <c r="C24" s="13">
        <v>3</v>
      </c>
      <c r="D24" s="30" t="s">
        <v>42</v>
      </c>
      <c r="E24" s="6">
        <v>10000</v>
      </c>
      <c r="F24" s="32"/>
    </row>
    <row r="25" spans="1:6" ht="23.25">
      <c r="A25" s="13">
        <v>22</v>
      </c>
      <c r="B25" s="5" t="s">
        <v>10</v>
      </c>
      <c r="C25" s="13">
        <v>3</v>
      </c>
      <c r="D25" s="46" t="s">
        <v>143</v>
      </c>
      <c r="E25" s="6">
        <v>10000</v>
      </c>
      <c r="F25" s="32"/>
    </row>
    <row r="26" spans="1:6" ht="23.25">
      <c r="A26" s="13">
        <v>23</v>
      </c>
      <c r="B26" s="5" t="s">
        <v>165</v>
      </c>
      <c r="C26" s="13">
        <v>3</v>
      </c>
      <c r="D26" s="47" t="s">
        <v>159</v>
      </c>
      <c r="E26" s="6">
        <v>10000</v>
      </c>
      <c r="F26" s="32"/>
    </row>
    <row r="27" spans="1:6" ht="23.25">
      <c r="A27" s="13">
        <v>24</v>
      </c>
      <c r="B27" s="5" t="s">
        <v>160</v>
      </c>
      <c r="C27" s="13">
        <v>3</v>
      </c>
      <c r="D27" s="47" t="s">
        <v>164</v>
      </c>
      <c r="E27" s="6">
        <v>11185</v>
      </c>
      <c r="F27" s="32"/>
    </row>
    <row r="28" spans="1:6" ht="23.25">
      <c r="A28" s="13">
        <v>25</v>
      </c>
      <c r="B28" s="5" t="s">
        <v>184</v>
      </c>
      <c r="C28" s="13">
        <v>3</v>
      </c>
      <c r="D28" s="47" t="s">
        <v>185</v>
      </c>
      <c r="E28" s="6">
        <v>102360</v>
      </c>
      <c r="F28" s="32"/>
    </row>
    <row r="29" spans="1:7" ht="24" thickBot="1">
      <c r="A29" s="22"/>
      <c r="B29" s="66" t="s">
        <v>4</v>
      </c>
      <c r="C29" s="66"/>
      <c r="D29" s="66"/>
      <c r="E29" s="35">
        <f>SUM(E3:E28)</f>
        <v>436405</v>
      </c>
      <c r="F29" s="29"/>
      <c r="G29" s="14"/>
    </row>
    <row r="30" spans="1:6" ht="24" thickTop="1">
      <c r="A30" s="19"/>
      <c r="B30" s="15"/>
      <c r="C30" s="15"/>
      <c r="D30" s="15"/>
      <c r="E30" s="20"/>
      <c r="F30" s="15"/>
    </row>
    <row r="31" spans="1:6" ht="23.25">
      <c r="A31" s="19"/>
      <c r="B31" s="15"/>
      <c r="C31" s="15"/>
      <c r="D31" s="15"/>
      <c r="E31" s="20"/>
      <c r="F31" s="15"/>
    </row>
    <row r="32" spans="1:7" ht="23.25">
      <c r="A32" s="19"/>
      <c r="B32" s="15"/>
      <c r="C32" s="15"/>
      <c r="D32" s="15"/>
      <c r="E32" s="20"/>
      <c r="F32" s="15"/>
      <c r="G32" s="14"/>
    </row>
    <row r="33" spans="1:7" ht="23.25">
      <c r="A33" s="19"/>
      <c r="B33" s="15"/>
      <c r="C33" s="15"/>
      <c r="D33" s="15"/>
      <c r="E33" s="20"/>
      <c r="F33" s="15"/>
      <c r="G33" s="14"/>
    </row>
    <row r="34" spans="1:7" ht="23.25">
      <c r="A34" s="19"/>
      <c r="B34" s="15"/>
      <c r="C34" s="15"/>
      <c r="D34" s="15"/>
      <c r="E34" s="20"/>
      <c r="F34" s="15"/>
      <c r="G34" s="14"/>
    </row>
    <row r="35" spans="1:7" ht="23.25">
      <c r="A35" s="19"/>
      <c r="B35" s="15"/>
      <c r="C35" s="15"/>
      <c r="D35" s="15"/>
      <c r="E35" s="20"/>
      <c r="F35" s="15"/>
      <c r="G35" s="14"/>
    </row>
    <row r="36" spans="1:6" ht="23.25">
      <c r="A36" s="19"/>
      <c r="B36" s="15"/>
      <c r="C36" s="15"/>
      <c r="D36" s="15"/>
      <c r="E36" s="20"/>
      <c r="F36" s="15"/>
    </row>
    <row r="37" spans="1:7" ht="26.25">
      <c r="A37" s="19"/>
      <c r="B37" s="21" t="s">
        <v>181</v>
      </c>
      <c r="C37" s="19"/>
      <c r="D37" s="25">
        <v>230000</v>
      </c>
      <c r="F37" s="15"/>
      <c r="G37" s="25"/>
    </row>
    <row r="38" spans="1:7" ht="26.25">
      <c r="A38" s="19"/>
      <c r="B38" s="21" t="s">
        <v>182</v>
      </c>
      <c r="C38" s="19"/>
      <c r="D38" s="25">
        <v>254600</v>
      </c>
      <c r="F38" s="15"/>
      <c r="G38" s="25"/>
    </row>
    <row r="39" spans="1:7" ht="26.25">
      <c r="A39" s="19"/>
      <c r="B39" s="16" t="s">
        <v>4</v>
      </c>
      <c r="C39" s="19"/>
      <c r="D39" s="25">
        <f>D37+D38</f>
        <v>484600</v>
      </c>
      <c r="F39" s="15"/>
      <c r="G39" s="25"/>
    </row>
    <row r="40" spans="1:7" ht="26.25">
      <c r="A40" s="19"/>
      <c r="B40" s="21" t="s">
        <v>183</v>
      </c>
      <c r="C40" s="19"/>
      <c r="D40" s="26">
        <v>294.9</v>
      </c>
      <c r="F40" s="15"/>
      <c r="G40" s="26"/>
    </row>
    <row r="41" spans="1:7" ht="26.25">
      <c r="A41" s="19"/>
      <c r="B41" s="16" t="s">
        <v>38</v>
      </c>
      <c r="C41" s="19"/>
      <c r="D41" s="27">
        <f>D39+D40</f>
        <v>484894.9</v>
      </c>
      <c r="F41" s="15"/>
      <c r="G41" s="27"/>
    </row>
    <row r="42" spans="1:7" ht="26.25">
      <c r="A42" s="19"/>
      <c r="B42" s="21" t="s">
        <v>5</v>
      </c>
      <c r="C42" s="19"/>
      <c r="D42" s="26">
        <f>D41*10/100</f>
        <v>48489.49</v>
      </c>
      <c r="E42" s="20"/>
      <c r="F42" s="15"/>
      <c r="G42" s="26"/>
    </row>
    <row r="43" spans="1:7" ht="26.25">
      <c r="A43" s="19"/>
      <c r="B43" s="21" t="s">
        <v>39</v>
      </c>
      <c r="C43" s="19"/>
      <c r="D43" s="26">
        <f>D41-D42</f>
        <v>436405.41000000003</v>
      </c>
      <c r="E43" s="20"/>
      <c r="F43" s="15"/>
      <c r="G43" s="14"/>
    </row>
    <row r="44" spans="1:6" ht="26.25">
      <c r="A44" s="19"/>
      <c r="B44" s="21"/>
      <c r="C44" s="19"/>
      <c r="D44" s="26"/>
      <c r="E44" s="20"/>
      <c r="F44" s="15"/>
    </row>
    <row r="45" spans="1:7" ht="23.25">
      <c r="A45" s="19"/>
      <c r="B45" s="21"/>
      <c r="C45" s="19"/>
      <c r="D45" s="24"/>
      <c r="E45" s="20"/>
      <c r="F45" s="15"/>
      <c r="G45" s="14"/>
    </row>
  </sheetData>
  <sheetProtection/>
  <mergeCells count="2">
    <mergeCell ref="A1:E1"/>
    <mergeCell ref="B29:D2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7">
      <selection activeCell="D35" sqref="D35"/>
    </sheetView>
  </sheetViews>
  <sheetFormatPr defaultColWidth="9.140625" defaultRowHeight="12.75"/>
  <cols>
    <col min="1" max="1" width="3.00390625" style="1" customWidth="1"/>
    <col min="2" max="2" width="53.8515625" style="1" customWidth="1"/>
    <col min="3" max="3" width="6.421875" style="12" customWidth="1"/>
    <col min="4" max="4" width="24.421875" style="17" customWidth="1"/>
    <col min="5" max="5" width="8.7109375" style="2" customWidth="1"/>
    <col min="6" max="6" width="5.421875" style="12" customWidth="1"/>
    <col min="7" max="7" width="16.57421875" style="1" bestFit="1" customWidth="1"/>
    <col min="8" max="16384" width="9.140625" style="1" customWidth="1"/>
  </cols>
  <sheetData>
    <row r="1" spans="1:6" ht="23.25">
      <c r="A1" s="65" t="s">
        <v>176</v>
      </c>
      <c r="B1" s="65"/>
      <c r="C1" s="65"/>
      <c r="D1" s="65"/>
      <c r="E1" s="65"/>
      <c r="F1" s="1"/>
    </row>
    <row r="2" spans="1:6" ht="23.25">
      <c r="A2" s="3" t="s">
        <v>3</v>
      </c>
      <c r="B2" s="3" t="s">
        <v>0</v>
      </c>
      <c r="C2" s="8" t="s">
        <v>16</v>
      </c>
      <c r="D2" s="8" t="s">
        <v>2</v>
      </c>
      <c r="E2" s="28" t="s">
        <v>1</v>
      </c>
      <c r="F2" s="31" t="s">
        <v>15</v>
      </c>
    </row>
    <row r="3" spans="1:6" ht="23.25">
      <c r="A3" s="13">
        <v>1</v>
      </c>
      <c r="B3" s="18" t="s">
        <v>193</v>
      </c>
      <c r="C3" s="13">
        <v>1</v>
      </c>
      <c r="D3" s="13" t="s">
        <v>61</v>
      </c>
      <c r="E3" s="6">
        <v>22840</v>
      </c>
      <c r="F3" s="31"/>
    </row>
    <row r="4" spans="1:6" ht="23.25">
      <c r="A4" s="13">
        <v>2</v>
      </c>
      <c r="B4" s="5" t="s">
        <v>177</v>
      </c>
      <c r="C4" s="13">
        <v>2</v>
      </c>
      <c r="D4" s="13" t="s">
        <v>61</v>
      </c>
      <c r="E4" s="6">
        <v>37660</v>
      </c>
      <c r="F4" s="3"/>
    </row>
    <row r="5" spans="1:7" ht="23.25">
      <c r="A5" s="13">
        <v>3</v>
      </c>
      <c r="B5" s="5" t="s">
        <v>178</v>
      </c>
      <c r="C5" s="13">
        <v>2</v>
      </c>
      <c r="D5" s="13" t="s">
        <v>61</v>
      </c>
      <c r="E5" s="6">
        <v>10260</v>
      </c>
      <c r="F5" s="3"/>
      <c r="G5" s="2">
        <f>E4+E5+E6+E3</f>
        <v>82860</v>
      </c>
    </row>
    <row r="6" spans="1:7" ht="23.25">
      <c r="A6" s="13">
        <v>4</v>
      </c>
      <c r="B6" s="5" t="s">
        <v>179</v>
      </c>
      <c r="C6" s="13">
        <v>2</v>
      </c>
      <c r="D6" s="13" t="s">
        <v>61</v>
      </c>
      <c r="E6" s="6">
        <v>12100</v>
      </c>
      <c r="F6" s="3"/>
      <c r="G6" s="2">
        <f>E4+E5+E6</f>
        <v>60020</v>
      </c>
    </row>
    <row r="7" spans="1:6" ht="23.25">
      <c r="A7" s="13">
        <v>5</v>
      </c>
      <c r="B7" s="18" t="s">
        <v>195</v>
      </c>
      <c r="C7" s="13">
        <v>3</v>
      </c>
      <c r="D7" s="9" t="s">
        <v>35</v>
      </c>
      <c r="E7" s="6">
        <v>70000</v>
      </c>
      <c r="F7" s="3"/>
    </row>
    <row r="8" spans="1:6" ht="23.25">
      <c r="A8" s="13">
        <v>6</v>
      </c>
      <c r="B8" s="5" t="s">
        <v>10</v>
      </c>
      <c r="C8" s="13">
        <v>3</v>
      </c>
      <c r="D8" s="13" t="s">
        <v>143</v>
      </c>
      <c r="E8" s="6">
        <v>10000</v>
      </c>
      <c r="F8" s="3"/>
    </row>
    <row r="9" spans="1:6" ht="23.25">
      <c r="A9" s="13">
        <v>7</v>
      </c>
      <c r="B9" s="5" t="s">
        <v>43</v>
      </c>
      <c r="C9" s="13">
        <v>3</v>
      </c>
      <c r="D9" s="9" t="s">
        <v>42</v>
      </c>
      <c r="E9" s="6">
        <v>10000</v>
      </c>
      <c r="F9" s="3"/>
    </row>
    <row r="10" spans="1:6" ht="23.25">
      <c r="A10" s="13">
        <v>8</v>
      </c>
      <c r="B10" s="5" t="s">
        <v>165</v>
      </c>
      <c r="C10" s="13">
        <v>3</v>
      </c>
      <c r="D10" s="49" t="s">
        <v>159</v>
      </c>
      <c r="E10" s="6">
        <v>10000</v>
      </c>
      <c r="F10" s="3"/>
    </row>
    <row r="11" spans="1:6" ht="23.25">
      <c r="A11" s="13">
        <v>9</v>
      </c>
      <c r="B11" s="5" t="s">
        <v>160</v>
      </c>
      <c r="C11" s="13">
        <v>3</v>
      </c>
      <c r="D11" s="49" t="s">
        <v>164</v>
      </c>
      <c r="E11" s="6">
        <v>11185</v>
      </c>
      <c r="F11" s="3"/>
    </row>
    <row r="12" spans="1:6" ht="23.25">
      <c r="A12" s="13">
        <v>10</v>
      </c>
      <c r="B12" s="5" t="s">
        <v>184</v>
      </c>
      <c r="C12" s="13">
        <v>3</v>
      </c>
      <c r="D12" s="49" t="s">
        <v>185</v>
      </c>
      <c r="E12" s="6">
        <v>102360</v>
      </c>
      <c r="F12" s="3"/>
    </row>
    <row r="13" spans="1:6" ht="23.25">
      <c r="A13" s="13">
        <v>11</v>
      </c>
      <c r="B13" s="44" t="s">
        <v>186</v>
      </c>
      <c r="C13" s="13">
        <v>3</v>
      </c>
      <c r="D13" s="5" t="s">
        <v>144</v>
      </c>
      <c r="E13" s="6">
        <v>10000</v>
      </c>
      <c r="F13" s="3"/>
    </row>
    <row r="14" spans="1:6" ht="23.25">
      <c r="A14" s="13">
        <v>12</v>
      </c>
      <c r="B14" s="44" t="s">
        <v>197</v>
      </c>
      <c r="C14" s="13">
        <v>3</v>
      </c>
      <c r="D14" s="5" t="s">
        <v>41</v>
      </c>
      <c r="E14" s="6">
        <v>10000</v>
      </c>
      <c r="F14" s="3" t="s">
        <v>175</v>
      </c>
    </row>
    <row r="15" spans="1:6" ht="23.25">
      <c r="A15" s="13">
        <v>13</v>
      </c>
      <c r="B15" s="44" t="s">
        <v>187</v>
      </c>
      <c r="C15" s="13">
        <v>3</v>
      </c>
      <c r="D15" s="5" t="s">
        <v>22</v>
      </c>
      <c r="E15" s="6">
        <v>10000</v>
      </c>
      <c r="F15" s="3"/>
    </row>
    <row r="16" spans="1:6" ht="23.25">
      <c r="A16" s="13">
        <v>14</v>
      </c>
      <c r="B16" s="44" t="s">
        <v>198</v>
      </c>
      <c r="C16" s="13">
        <v>3</v>
      </c>
      <c r="D16" s="5" t="s">
        <v>19</v>
      </c>
      <c r="E16" s="6">
        <v>10000</v>
      </c>
      <c r="F16" s="3" t="s">
        <v>175</v>
      </c>
    </row>
    <row r="17" spans="1:6" ht="23.25">
      <c r="A17" s="13">
        <v>15</v>
      </c>
      <c r="B17" s="45" t="s">
        <v>194</v>
      </c>
      <c r="C17" s="13">
        <v>3</v>
      </c>
      <c r="D17" s="5" t="s">
        <v>40</v>
      </c>
      <c r="E17" s="6">
        <v>10000</v>
      </c>
      <c r="F17" s="3"/>
    </row>
    <row r="18" spans="1:6" ht="23.25">
      <c r="A18" s="13">
        <v>16</v>
      </c>
      <c r="B18" s="45" t="s">
        <v>196</v>
      </c>
      <c r="C18" s="13">
        <v>3</v>
      </c>
      <c r="D18" s="5" t="s">
        <v>48</v>
      </c>
      <c r="E18" s="6">
        <v>10000</v>
      </c>
      <c r="F18" s="3"/>
    </row>
    <row r="19" spans="1:6" ht="23.25">
      <c r="A19" s="13">
        <v>17</v>
      </c>
      <c r="B19" s="44" t="s">
        <v>199</v>
      </c>
      <c r="C19" s="13">
        <v>3</v>
      </c>
      <c r="D19" s="5" t="s">
        <v>145</v>
      </c>
      <c r="E19" s="6">
        <v>10000</v>
      </c>
      <c r="F19" s="3" t="s">
        <v>175</v>
      </c>
    </row>
    <row r="20" spans="1:6" ht="23.25">
      <c r="A20" s="13">
        <v>18</v>
      </c>
      <c r="B20" s="44" t="s">
        <v>116</v>
      </c>
      <c r="C20" s="13">
        <v>3</v>
      </c>
      <c r="D20" s="5" t="s">
        <v>25</v>
      </c>
      <c r="E20" s="6">
        <v>10000</v>
      </c>
      <c r="F20" s="3"/>
    </row>
    <row r="21" spans="1:6" ht="23.25">
      <c r="A21" s="13">
        <v>19</v>
      </c>
      <c r="B21" s="44" t="s">
        <v>200</v>
      </c>
      <c r="C21" s="13">
        <v>3</v>
      </c>
      <c r="D21" s="5" t="s">
        <v>24</v>
      </c>
      <c r="E21" s="6">
        <v>10000</v>
      </c>
      <c r="F21" s="3" t="s">
        <v>175</v>
      </c>
    </row>
    <row r="22" spans="1:6" ht="23.25">
      <c r="A22" s="13">
        <v>20</v>
      </c>
      <c r="B22" s="44" t="s">
        <v>188</v>
      </c>
      <c r="C22" s="13">
        <v>3</v>
      </c>
      <c r="D22" s="5" t="s">
        <v>20</v>
      </c>
      <c r="E22" s="6">
        <v>10000</v>
      </c>
      <c r="F22" s="3"/>
    </row>
    <row r="23" spans="1:6" ht="23.25">
      <c r="A23" s="13">
        <v>21</v>
      </c>
      <c r="B23" s="44" t="s">
        <v>189</v>
      </c>
      <c r="C23" s="13">
        <v>3</v>
      </c>
      <c r="D23" s="5" t="s">
        <v>21</v>
      </c>
      <c r="E23" s="6">
        <v>10000</v>
      </c>
      <c r="F23" s="5"/>
    </row>
    <row r="24" spans="1:6" ht="23.25">
      <c r="A24" s="13"/>
      <c r="B24" s="44" t="s">
        <v>190</v>
      </c>
      <c r="C24" s="13"/>
      <c r="D24" s="18"/>
      <c r="E24" s="6"/>
      <c r="F24" s="5"/>
    </row>
    <row r="25" spans="1:6" ht="23.25">
      <c r="A25" s="13">
        <v>22</v>
      </c>
      <c r="B25" s="44" t="s">
        <v>191</v>
      </c>
      <c r="C25" s="13">
        <v>3</v>
      </c>
      <c r="D25" s="18" t="s">
        <v>146</v>
      </c>
      <c r="E25" s="6">
        <v>10000</v>
      </c>
      <c r="F25" s="5"/>
    </row>
    <row r="26" spans="1:6" ht="23.25">
      <c r="A26" s="13">
        <v>23</v>
      </c>
      <c r="B26" s="45" t="s">
        <v>192</v>
      </c>
      <c r="C26" s="13">
        <v>3</v>
      </c>
      <c r="D26" s="18" t="s">
        <v>23</v>
      </c>
      <c r="E26" s="6">
        <v>10000</v>
      </c>
      <c r="F26" s="5"/>
    </row>
    <row r="27" spans="1:6" ht="23.25">
      <c r="A27" s="13">
        <v>24</v>
      </c>
      <c r="B27" s="45" t="s">
        <v>201</v>
      </c>
      <c r="C27" s="13">
        <v>3</v>
      </c>
      <c r="D27" s="33" t="s">
        <v>147</v>
      </c>
      <c r="E27" s="6">
        <v>10000</v>
      </c>
      <c r="F27" s="5" t="s">
        <v>175</v>
      </c>
    </row>
    <row r="28" spans="1:7" ht="24" thickBot="1">
      <c r="A28" s="22"/>
      <c r="B28" s="66" t="s">
        <v>4</v>
      </c>
      <c r="C28" s="66"/>
      <c r="D28" s="66"/>
      <c r="E28" s="35">
        <f>SUM(E3:E27)</f>
        <v>436405</v>
      </c>
      <c r="F28" s="29"/>
      <c r="G28" s="14"/>
    </row>
    <row r="29" spans="1:6" ht="24" thickTop="1">
      <c r="A29" s="19"/>
      <c r="B29" s="15"/>
      <c r="C29" s="15"/>
      <c r="D29" s="15"/>
      <c r="E29" s="20"/>
      <c r="F29" s="15"/>
    </row>
    <row r="30" spans="1:6" ht="23.25">
      <c r="A30" s="19"/>
      <c r="B30" s="15"/>
      <c r="C30" s="15"/>
      <c r="D30" s="15"/>
      <c r="E30" s="20"/>
      <c r="F30" s="15"/>
    </row>
    <row r="31" spans="1:7" ht="23.25">
      <c r="A31" s="19"/>
      <c r="B31" s="15"/>
      <c r="C31" s="15"/>
      <c r="D31" s="15"/>
      <c r="E31" s="20"/>
      <c r="F31" s="15"/>
      <c r="G31" s="14"/>
    </row>
    <row r="32" spans="1:7" ht="23.25">
      <c r="A32" s="19"/>
      <c r="B32" s="15"/>
      <c r="C32" s="15"/>
      <c r="D32" s="15"/>
      <c r="E32" s="20"/>
      <c r="F32" s="15"/>
      <c r="G32" s="14"/>
    </row>
    <row r="33" spans="1:7" ht="23.25">
      <c r="A33" s="19"/>
      <c r="B33" s="15"/>
      <c r="C33" s="15"/>
      <c r="D33" s="15"/>
      <c r="E33" s="20"/>
      <c r="F33" s="15"/>
      <c r="G33" s="14"/>
    </row>
    <row r="34" spans="1:7" ht="23.25">
      <c r="A34" s="19"/>
      <c r="B34" s="15"/>
      <c r="C34" s="15"/>
      <c r="D34" s="15"/>
      <c r="E34" s="20"/>
      <c r="F34" s="15"/>
      <c r="G34" s="14"/>
    </row>
    <row r="35" spans="1:6" ht="23.25">
      <c r="A35" s="19"/>
      <c r="B35" s="15"/>
      <c r="C35" s="15"/>
      <c r="D35" s="15"/>
      <c r="E35" s="20"/>
      <c r="F35" s="15"/>
    </row>
    <row r="36" spans="1:7" ht="26.25">
      <c r="A36" s="19"/>
      <c r="B36" s="21" t="s">
        <v>181</v>
      </c>
      <c r="C36" s="19"/>
      <c r="D36" s="25">
        <v>230000</v>
      </c>
      <c r="F36" s="15"/>
      <c r="G36" s="25"/>
    </row>
    <row r="37" spans="1:7" ht="26.25">
      <c r="A37" s="19"/>
      <c r="B37" s="21" t="s">
        <v>182</v>
      </c>
      <c r="C37" s="19"/>
      <c r="D37" s="25">
        <v>254600</v>
      </c>
      <c r="F37" s="15"/>
      <c r="G37" s="25"/>
    </row>
    <row r="38" spans="1:7" ht="26.25">
      <c r="A38" s="19"/>
      <c r="B38" s="16" t="s">
        <v>4</v>
      </c>
      <c r="C38" s="19"/>
      <c r="D38" s="25">
        <f>D36+D37</f>
        <v>484600</v>
      </c>
      <c r="F38" s="15"/>
      <c r="G38" s="25"/>
    </row>
    <row r="39" spans="1:7" ht="26.25">
      <c r="A39" s="19"/>
      <c r="B39" s="21" t="s">
        <v>183</v>
      </c>
      <c r="C39" s="19"/>
      <c r="D39" s="26">
        <v>294.9</v>
      </c>
      <c r="F39" s="15"/>
      <c r="G39" s="26"/>
    </row>
    <row r="40" spans="1:7" ht="26.25">
      <c r="A40" s="19"/>
      <c r="B40" s="16" t="s">
        <v>38</v>
      </c>
      <c r="C40" s="19"/>
      <c r="D40" s="27">
        <f>D38+D39</f>
        <v>484894.9</v>
      </c>
      <c r="F40" s="15"/>
      <c r="G40" s="27"/>
    </row>
    <row r="41" spans="1:7" ht="26.25">
      <c r="A41" s="19"/>
      <c r="B41" s="21" t="s">
        <v>5</v>
      </c>
      <c r="C41" s="19"/>
      <c r="D41" s="26">
        <f>D40*10/100</f>
        <v>48489.49</v>
      </c>
      <c r="E41" s="20"/>
      <c r="F41" s="15"/>
      <c r="G41" s="26"/>
    </row>
    <row r="42" spans="1:7" ht="26.25">
      <c r="A42" s="19"/>
      <c r="B42" s="21" t="s">
        <v>39</v>
      </c>
      <c r="C42" s="19"/>
      <c r="D42" s="26">
        <f>D40-D41</f>
        <v>436405.41000000003</v>
      </c>
      <c r="E42" s="20"/>
      <c r="F42" s="15"/>
      <c r="G42" s="14"/>
    </row>
    <row r="43" spans="1:6" ht="26.25">
      <c r="A43" s="19"/>
      <c r="B43" s="21"/>
      <c r="C43" s="19"/>
      <c r="D43" s="26"/>
      <c r="E43" s="20"/>
      <c r="F43" s="15"/>
    </row>
    <row r="44" spans="1:7" ht="23.25">
      <c r="A44" s="19"/>
      <c r="B44" s="21"/>
      <c r="C44" s="19"/>
      <c r="D44" s="24"/>
      <c r="E44" s="20"/>
      <c r="F44" s="15"/>
      <c r="G44" s="14"/>
    </row>
  </sheetData>
  <sheetProtection/>
  <mergeCells count="2">
    <mergeCell ref="A1:E1"/>
    <mergeCell ref="B28:D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6"/>
  <sheetViews>
    <sheetView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3.00390625" style="12" customWidth="1"/>
    <col min="2" max="2" width="51.140625" style="1" customWidth="1"/>
    <col min="3" max="3" width="54.8515625" style="1" customWidth="1"/>
    <col min="4" max="4" width="9.00390625" style="1" customWidth="1"/>
    <col min="5" max="5" width="9.28125" style="2" customWidth="1"/>
    <col min="6" max="6" width="17.7109375" style="11" customWidth="1"/>
    <col min="7" max="16384" width="9.140625" style="1" customWidth="1"/>
  </cols>
  <sheetData>
    <row r="1" spans="1:6" ht="23.25">
      <c r="A1" s="65" t="s">
        <v>50</v>
      </c>
      <c r="B1" s="65"/>
      <c r="C1" s="65"/>
      <c r="D1" s="65"/>
      <c r="E1" s="65"/>
      <c r="F1" s="65"/>
    </row>
    <row r="2" spans="1:6" ht="23.25">
      <c r="A2" s="3" t="s">
        <v>3</v>
      </c>
      <c r="B2" s="3" t="s">
        <v>0</v>
      </c>
      <c r="C2" s="3" t="s">
        <v>11</v>
      </c>
      <c r="D2" s="3" t="s">
        <v>12</v>
      </c>
      <c r="E2" s="4" t="s">
        <v>1</v>
      </c>
      <c r="F2" s="8" t="s">
        <v>2</v>
      </c>
    </row>
    <row r="3" spans="1:6" ht="23.25">
      <c r="A3" s="13">
        <v>1</v>
      </c>
      <c r="B3" s="5" t="s">
        <v>6</v>
      </c>
      <c r="C3" s="5" t="s">
        <v>51</v>
      </c>
      <c r="D3" s="6">
        <v>12000</v>
      </c>
      <c r="E3" s="6"/>
      <c r="F3" s="9" t="s">
        <v>61</v>
      </c>
    </row>
    <row r="4" spans="1:6" ht="23.25">
      <c r="A4" s="13"/>
      <c r="B4" s="5"/>
      <c r="C4" s="5" t="s">
        <v>52</v>
      </c>
      <c r="D4" s="6">
        <v>3000</v>
      </c>
      <c r="E4" s="6"/>
      <c r="F4" s="9"/>
    </row>
    <row r="5" spans="1:6" ht="23.25">
      <c r="A5" s="13"/>
      <c r="B5" s="5"/>
      <c r="C5" s="5" t="s">
        <v>53</v>
      </c>
      <c r="D5" s="6">
        <v>5000</v>
      </c>
      <c r="E5" s="6"/>
      <c r="F5" s="9"/>
    </row>
    <row r="6" spans="1:6" ht="23.25">
      <c r="A6" s="13"/>
      <c r="B6" s="5"/>
      <c r="C6" s="3" t="s">
        <v>4</v>
      </c>
      <c r="D6" s="6"/>
      <c r="E6" s="6">
        <v>20000</v>
      </c>
      <c r="F6" s="9"/>
    </row>
    <row r="7" spans="1:6" ht="23.25">
      <c r="A7" s="13">
        <v>2</v>
      </c>
      <c r="B7" s="5" t="s">
        <v>7</v>
      </c>
      <c r="C7" s="5" t="s">
        <v>55</v>
      </c>
      <c r="D7" s="6">
        <v>9800</v>
      </c>
      <c r="E7" s="6"/>
      <c r="F7" s="9" t="s">
        <v>61</v>
      </c>
    </row>
    <row r="8" spans="1:6" ht="23.25">
      <c r="A8" s="13"/>
      <c r="B8" s="5"/>
      <c r="C8" s="5" t="s">
        <v>54</v>
      </c>
      <c r="D8" s="6">
        <v>8000</v>
      </c>
      <c r="E8" s="6"/>
      <c r="F8" s="9"/>
    </row>
    <row r="9" spans="1:6" ht="23.25">
      <c r="A9" s="13"/>
      <c r="B9" s="5"/>
      <c r="C9" s="5" t="s">
        <v>56</v>
      </c>
      <c r="D9" s="6">
        <v>2000</v>
      </c>
      <c r="E9" s="6"/>
      <c r="F9" s="9"/>
    </row>
    <row r="10" spans="1:6" ht="23.25">
      <c r="A10" s="13"/>
      <c r="B10" s="5"/>
      <c r="C10" s="5" t="s">
        <v>57</v>
      </c>
      <c r="D10" s="6">
        <v>2700</v>
      </c>
      <c r="E10" s="6"/>
      <c r="F10" s="9"/>
    </row>
    <row r="11" spans="1:6" ht="23.25">
      <c r="A11" s="13"/>
      <c r="B11" s="5"/>
      <c r="C11" s="5" t="s">
        <v>58</v>
      </c>
      <c r="D11" s="6">
        <v>14480</v>
      </c>
      <c r="E11" s="6"/>
      <c r="F11" s="9"/>
    </row>
    <row r="12" spans="1:6" ht="23.25">
      <c r="A12" s="13"/>
      <c r="B12" s="5"/>
      <c r="C12" s="5" t="s">
        <v>59</v>
      </c>
      <c r="D12" s="6">
        <v>1500</v>
      </c>
      <c r="E12" s="6"/>
      <c r="F12" s="9"/>
    </row>
    <row r="13" spans="1:6" ht="23.25">
      <c r="A13" s="13"/>
      <c r="B13" s="5"/>
      <c r="C13" s="5" t="s">
        <v>60</v>
      </c>
      <c r="D13" s="6">
        <v>1520</v>
      </c>
      <c r="E13" s="6"/>
      <c r="F13" s="9"/>
    </row>
    <row r="14" spans="1:6" ht="23.25">
      <c r="A14" s="13"/>
      <c r="B14" s="5"/>
      <c r="C14" s="3" t="s">
        <v>4</v>
      </c>
      <c r="D14" s="6"/>
      <c r="E14" s="6">
        <v>40000</v>
      </c>
      <c r="F14" s="9"/>
    </row>
    <row r="15" spans="1:6" ht="23.25">
      <c r="A15" s="13">
        <v>3</v>
      </c>
      <c r="B15" s="5" t="s">
        <v>8</v>
      </c>
      <c r="C15" s="5" t="s">
        <v>62</v>
      </c>
      <c r="D15" s="6">
        <v>2400</v>
      </c>
      <c r="E15" s="6"/>
      <c r="F15" s="9" t="s">
        <v>61</v>
      </c>
    </row>
    <row r="16" spans="1:6" ht="23.25">
      <c r="A16" s="13"/>
      <c r="B16" s="5"/>
      <c r="C16" s="5" t="s">
        <v>63</v>
      </c>
      <c r="D16" s="6">
        <v>1400</v>
      </c>
      <c r="E16" s="6"/>
      <c r="F16" s="9"/>
    </row>
    <row r="17" spans="1:6" ht="23.25">
      <c r="A17" s="13"/>
      <c r="B17" s="5"/>
      <c r="C17" s="5" t="s">
        <v>64</v>
      </c>
      <c r="D17" s="6">
        <v>2000</v>
      </c>
      <c r="E17" s="6"/>
      <c r="F17" s="9"/>
    </row>
    <row r="18" spans="1:6" ht="23.25">
      <c r="A18" s="13"/>
      <c r="B18" s="5"/>
      <c r="C18" s="5" t="s">
        <v>13</v>
      </c>
      <c r="D18" s="6">
        <v>4200</v>
      </c>
      <c r="E18" s="6"/>
      <c r="F18" s="9"/>
    </row>
    <row r="19" spans="1:6" ht="23.25">
      <c r="A19" s="13"/>
      <c r="B19" s="5"/>
      <c r="C19" s="3" t="s">
        <v>4</v>
      </c>
      <c r="D19" s="6"/>
      <c r="E19" s="6">
        <v>10000</v>
      </c>
      <c r="F19" s="9"/>
    </row>
    <row r="20" spans="1:6" ht="23.25">
      <c r="A20" s="13"/>
      <c r="B20" s="5"/>
      <c r="C20" s="3"/>
      <c r="D20" s="6"/>
      <c r="E20" s="6"/>
      <c r="F20" s="9"/>
    </row>
    <row r="21" spans="1:6" ht="23.25">
      <c r="A21" s="13"/>
      <c r="B21" s="5"/>
      <c r="C21" s="3"/>
      <c r="D21" s="6"/>
      <c r="E21" s="6"/>
      <c r="F21" s="9"/>
    </row>
    <row r="22" spans="1:6" ht="23.25">
      <c r="A22" s="13">
        <v>4</v>
      </c>
      <c r="B22" s="5" t="s">
        <v>9</v>
      </c>
      <c r="C22" s="5" t="s">
        <v>65</v>
      </c>
      <c r="D22" s="6">
        <v>11200</v>
      </c>
      <c r="E22" s="6"/>
      <c r="F22" s="9" t="s">
        <v>61</v>
      </c>
    </row>
    <row r="23" spans="1:6" ht="23.25">
      <c r="A23" s="13"/>
      <c r="B23" s="5"/>
      <c r="C23" s="5" t="s">
        <v>66</v>
      </c>
      <c r="D23" s="6">
        <v>1800</v>
      </c>
      <c r="E23" s="6"/>
      <c r="F23" s="9"/>
    </row>
    <row r="24" spans="1:6" ht="23.25">
      <c r="A24" s="13"/>
      <c r="B24" s="5"/>
      <c r="C24" s="5" t="s">
        <v>18</v>
      </c>
      <c r="D24" s="6">
        <v>2000</v>
      </c>
      <c r="E24" s="6"/>
      <c r="F24" s="9"/>
    </row>
    <row r="25" spans="1:6" ht="23.25">
      <c r="A25" s="13"/>
      <c r="B25" s="5"/>
      <c r="C25" s="3" t="s">
        <v>4</v>
      </c>
      <c r="D25" s="6"/>
      <c r="E25" s="6">
        <v>15000</v>
      </c>
      <c r="F25" s="9"/>
    </row>
    <row r="26" spans="1:6" ht="23.25">
      <c r="A26" s="13">
        <v>5</v>
      </c>
      <c r="B26" s="5" t="s">
        <v>17</v>
      </c>
      <c r="C26" s="5" t="s">
        <v>14</v>
      </c>
      <c r="D26" s="6">
        <v>2280</v>
      </c>
      <c r="E26" s="6"/>
      <c r="F26" s="9" t="s">
        <v>61</v>
      </c>
    </row>
    <row r="27" spans="1:6" ht="23.25">
      <c r="A27" s="13"/>
      <c r="B27" s="5"/>
      <c r="C27" s="5" t="s">
        <v>67</v>
      </c>
      <c r="D27" s="6">
        <v>2720</v>
      </c>
      <c r="E27" s="6"/>
      <c r="F27" s="9"/>
    </row>
    <row r="28" spans="1:6" ht="23.25">
      <c r="A28" s="13"/>
      <c r="B28" s="5"/>
      <c r="C28" s="3" t="s">
        <v>4</v>
      </c>
      <c r="D28" s="6"/>
      <c r="E28" s="6">
        <v>5000</v>
      </c>
      <c r="F28" s="9"/>
    </row>
    <row r="29" spans="1:6" ht="23.25">
      <c r="A29" s="13">
        <v>6</v>
      </c>
      <c r="B29" s="5" t="s">
        <v>68</v>
      </c>
      <c r="C29" s="5" t="s">
        <v>69</v>
      </c>
      <c r="D29" s="6">
        <v>4800</v>
      </c>
      <c r="E29" s="6"/>
      <c r="F29" s="9" t="s">
        <v>61</v>
      </c>
    </row>
    <row r="30" spans="1:6" ht="23.25">
      <c r="A30" s="13"/>
      <c r="B30" s="5"/>
      <c r="C30" s="5" t="s">
        <v>66</v>
      </c>
      <c r="D30" s="6">
        <v>2800</v>
      </c>
      <c r="E30" s="6"/>
      <c r="F30" s="9"/>
    </row>
    <row r="31" spans="1:6" ht="23.25">
      <c r="A31" s="13"/>
      <c r="B31" s="5"/>
      <c r="C31" s="5" t="s">
        <v>64</v>
      </c>
      <c r="D31" s="6">
        <v>1000</v>
      </c>
      <c r="E31" s="6"/>
      <c r="F31" s="9"/>
    </row>
    <row r="32" spans="1:6" ht="23.25">
      <c r="A32" s="13"/>
      <c r="B32" s="5"/>
      <c r="C32" s="5" t="s">
        <v>70</v>
      </c>
      <c r="D32" s="6">
        <v>3000</v>
      </c>
      <c r="E32" s="6"/>
      <c r="F32" s="9"/>
    </row>
    <row r="33" spans="1:6" ht="23.25">
      <c r="A33" s="13"/>
      <c r="B33" s="5"/>
      <c r="C33" s="5" t="s">
        <v>71</v>
      </c>
      <c r="D33" s="6">
        <v>8400</v>
      </c>
      <c r="E33" s="6"/>
      <c r="F33" s="9"/>
    </row>
    <row r="34" spans="1:6" ht="23.25">
      <c r="A34" s="13"/>
      <c r="B34" s="5"/>
      <c r="C34" s="3" t="s">
        <v>4</v>
      </c>
      <c r="D34" s="6"/>
      <c r="E34" s="6">
        <v>20000</v>
      </c>
      <c r="F34" s="9"/>
    </row>
    <row r="35" spans="1:6" ht="23.25">
      <c r="A35" s="13">
        <v>7</v>
      </c>
      <c r="B35" s="5" t="s">
        <v>72</v>
      </c>
      <c r="C35" s="5" t="s">
        <v>74</v>
      </c>
      <c r="D35" s="6">
        <v>5600</v>
      </c>
      <c r="E35" s="6"/>
      <c r="F35" s="9" t="s">
        <v>61</v>
      </c>
    </row>
    <row r="36" spans="1:6" ht="23.25">
      <c r="A36" s="13"/>
      <c r="B36" s="5" t="s">
        <v>73</v>
      </c>
      <c r="C36" s="5" t="s">
        <v>75</v>
      </c>
      <c r="D36" s="6">
        <v>1500</v>
      </c>
      <c r="E36" s="6"/>
      <c r="F36" s="9"/>
    </row>
    <row r="37" spans="1:6" ht="23.25">
      <c r="A37" s="13"/>
      <c r="B37" s="5"/>
      <c r="C37" s="5" t="s">
        <v>76</v>
      </c>
      <c r="D37" s="6">
        <v>2600</v>
      </c>
      <c r="E37" s="6"/>
      <c r="F37" s="9"/>
    </row>
    <row r="38" spans="1:6" ht="23.25">
      <c r="A38" s="13"/>
      <c r="B38" s="5"/>
      <c r="C38" s="5" t="s">
        <v>77</v>
      </c>
      <c r="D38" s="6">
        <v>10300</v>
      </c>
      <c r="E38" s="6"/>
      <c r="F38" s="9"/>
    </row>
    <row r="39" spans="1:6" ht="23.25">
      <c r="A39" s="13"/>
      <c r="B39" s="5"/>
      <c r="C39" s="3" t="s">
        <v>4</v>
      </c>
      <c r="D39" s="6"/>
      <c r="E39" s="6">
        <v>20000</v>
      </c>
      <c r="F39" s="9"/>
    </row>
    <row r="40" spans="1:6" ht="23.25">
      <c r="A40" s="13">
        <v>8</v>
      </c>
      <c r="B40" s="5" t="s">
        <v>36</v>
      </c>
      <c r="C40" s="5" t="s">
        <v>78</v>
      </c>
      <c r="D40" s="6">
        <v>6600</v>
      </c>
      <c r="E40" s="6"/>
      <c r="F40" s="9" t="s">
        <v>35</v>
      </c>
    </row>
    <row r="41" spans="1:6" ht="23.25">
      <c r="A41" s="13"/>
      <c r="B41" s="23" t="s">
        <v>34</v>
      </c>
      <c r="C41" s="5" t="s">
        <v>79</v>
      </c>
      <c r="D41" s="6">
        <v>14000</v>
      </c>
      <c r="E41" s="6"/>
      <c r="F41" s="9"/>
    </row>
    <row r="42" spans="1:6" ht="23.25">
      <c r="A42" s="13"/>
      <c r="B42" s="5"/>
      <c r="C42" s="5" t="s">
        <v>80</v>
      </c>
      <c r="D42" s="6">
        <v>14000</v>
      </c>
      <c r="E42" s="6"/>
      <c r="F42" s="9"/>
    </row>
    <row r="43" spans="1:6" ht="23.25">
      <c r="A43" s="13"/>
      <c r="B43" s="5"/>
      <c r="C43" s="5" t="s">
        <v>81</v>
      </c>
      <c r="D43" s="6">
        <v>2800</v>
      </c>
      <c r="E43" s="6"/>
      <c r="F43" s="9"/>
    </row>
    <row r="44" spans="1:6" ht="23.25">
      <c r="A44" s="13"/>
      <c r="B44" s="5"/>
      <c r="C44" s="5" t="s">
        <v>82</v>
      </c>
      <c r="D44" s="6">
        <v>12600</v>
      </c>
      <c r="E44" s="6"/>
      <c r="F44" s="9"/>
    </row>
    <row r="45" spans="1:6" ht="23.25">
      <c r="A45" s="13"/>
      <c r="B45" s="5"/>
      <c r="C45" s="3" t="s">
        <v>4</v>
      </c>
      <c r="D45" s="6"/>
      <c r="E45" s="6">
        <v>50000</v>
      </c>
      <c r="F45" s="9"/>
    </row>
    <row r="46" spans="1:6" ht="23.25">
      <c r="A46" s="13">
        <v>9</v>
      </c>
      <c r="B46" s="5" t="s">
        <v>45</v>
      </c>
      <c r="C46" s="5" t="s">
        <v>157</v>
      </c>
      <c r="D46" s="6">
        <v>2000</v>
      </c>
      <c r="E46" s="6"/>
      <c r="F46" s="9" t="s">
        <v>42</v>
      </c>
    </row>
    <row r="47" spans="1:6" ht="23.25">
      <c r="A47" s="13"/>
      <c r="B47" s="5"/>
      <c r="C47" s="5" t="s">
        <v>46</v>
      </c>
      <c r="D47" s="6">
        <v>7000</v>
      </c>
      <c r="E47" s="6"/>
      <c r="F47" s="9"/>
    </row>
    <row r="48" spans="1:6" ht="23.25">
      <c r="A48" s="13"/>
      <c r="B48" s="5"/>
      <c r="C48" s="5" t="s">
        <v>158</v>
      </c>
      <c r="D48" s="6">
        <v>6000</v>
      </c>
      <c r="E48" s="6"/>
      <c r="F48" s="9"/>
    </row>
    <row r="49" spans="1:6" ht="23.25">
      <c r="A49" s="13"/>
      <c r="B49" s="5"/>
      <c r="C49" s="3" t="s">
        <v>4</v>
      </c>
      <c r="D49" s="6"/>
      <c r="E49" s="6">
        <v>15000</v>
      </c>
      <c r="F49" s="9"/>
    </row>
    <row r="50" spans="1:6" ht="23.25">
      <c r="A50" s="13">
        <v>10</v>
      </c>
      <c r="B50" s="5" t="s">
        <v>10</v>
      </c>
      <c r="C50" s="5" t="s">
        <v>83</v>
      </c>
      <c r="D50" s="6"/>
      <c r="E50" s="6"/>
      <c r="F50" s="9" t="s">
        <v>49</v>
      </c>
    </row>
    <row r="51" spans="1:6" ht="23.25">
      <c r="A51" s="13"/>
      <c r="B51" s="5"/>
      <c r="C51" s="5" t="s">
        <v>84</v>
      </c>
      <c r="D51" s="6"/>
      <c r="E51" s="6"/>
      <c r="F51" s="9"/>
    </row>
    <row r="52" spans="1:6" ht="23.25">
      <c r="A52" s="13"/>
      <c r="B52" s="5"/>
      <c r="C52" s="5" t="s">
        <v>85</v>
      </c>
      <c r="D52" s="6"/>
      <c r="E52" s="6"/>
      <c r="F52" s="9"/>
    </row>
    <row r="53" spans="1:6" ht="23.25">
      <c r="A53" s="13"/>
      <c r="B53" s="5"/>
      <c r="C53" s="5" t="s">
        <v>86</v>
      </c>
      <c r="D53" s="6"/>
      <c r="E53" s="6"/>
      <c r="F53" s="9"/>
    </row>
    <row r="54" spans="1:6" ht="23.25">
      <c r="A54" s="13"/>
      <c r="B54" s="5"/>
      <c r="C54" s="3" t="s">
        <v>4</v>
      </c>
      <c r="D54" s="6"/>
      <c r="E54" s="6">
        <v>10000</v>
      </c>
      <c r="F54" s="9"/>
    </row>
    <row r="55" spans="1:6" ht="23.25">
      <c r="A55" s="13">
        <v>11</v>
      </c>
      <c r="B55" s="5" t="s">
        <v>87</v>
      </c>
      <c r="C55" s="5" t="s">
        <v>88</v>
      </c>
      <c r="D55" s="6">
        <v>5000</v>
      </c>
      <c r="E55" s="6"/>
      <c r="F55" s="18" t="s">
        <v>93</v>
      </c>
    </row>
    <row r="56" spans="1:6" ht="23.25">
      <c r="A56" s="13"/>
      <c r="B56" s="5"/>
      <c r="C56" s="5" t="s">
        <v>89</v>
      </c>
      <c r="D56" s="6">
        <v>5000</v>
      </c>
      <c r="E56" s="6"/>
      <c r="F56" s="9"/>
    </row>
    <row r="57" spans="1:6" ht="23.25">
      <c r="A57" s="13"/>
      <c r="B57" s="5"/>
      <c r="C57" s="3" t="s">
        <v>4</v>
      </c>
      <c r="D57" s="6"/>
      <c r="E57" s="6">
        <v>10000</v>
      </c>
      <c r="F57" s="9"/>
    </row>
    <row r="58" spans="1:6" ht="23.25">
      <c r="A58" s="13">
        <v>12</v>
      </c>
      <c r="B58" s="5" t="s">
        <v>98</v>
      </c>
      <c r="C58" s="5" t="s">
        <v>90</v>
      </c>
      <c r="D58" s="6">
        <v>2000</v>
      </c>
      <c r="E58" s="6"/>
      <c r="F58" s="18" t="s">
        <v>44</v>
      </c>
    </row>
    <row r="59" spans="1:6" ht="23.25">
      <c r="A59" s="13"/>
      <c r="B59" s="5"/>
      <c r="C59" s="5" t="s">
        <v>91</v>
      </c>
      <c r="D59" s="6">
        <v>3000</v>
      </c>
      <c r="E59" s="6"/>
      <c r="F59" s="9"/>
    </row>
    <row r="60" spans="1:6" ht="23.25">
      <c r="A60" s="13"/>
      <c r="B60" s="5"/>
      <c r="C60" s="5" t="s">
        <v>92</v>
      </c>
      <c r="D60" s="6">
        <v>5000</v>
      </c>
      <c r="E60" s="6"/>
      <c r="F60" s="9"/>
    </row>
    <row r="61" spans="1:6" ht="23.25">
      <c r="A61" s="13"/>
      <c r="B61" s="5"/>
      <c r="C61" s="3" t="s">
        <v>4</v>
      </c>
      <c r="D61" s="6"/>
      <c r="E61" s="6">
        <v>10000</v>
      </c>
      <c r="F61" s="9"/>
    </row>
    <row r="62" spans="1:6" ht="23.25">
      <c r="A62" s="13">
        <v>13</v>
      </c>
      <c r="B62" s="5" t="s">
        <v>94</v>
      </c>
      <c r="C62" s="5" t="s">
        <v>95</v>
      </c>
      <c r="D62" s="6">
        <v>3500</v>
      </c>
      <c r="E62" s="6"/>
      <c r="F62" s="18" t="s">
        <v>28</v>
      </c>
    </row>
    <row r="63" spans="1:6" ht="23.25">
      <c r="A63" s="13"/>
      <c r="B63" s="5" t="s">
        <v>99</v>
      </c>
      <c r="C63" s="5" t="s">
        <v>33</v>
      </c>
      <c r="D63" s="6">
        <v>2000</v>
      </c>
      <c r="E63" s="6"/>
      <c r="F63" s="18"/>
    </row>
    <row r="64" spans="1:6" ht="23.25">
      <c r="A64" s="13"/>
      <c r="B64" s="5"/>
      <c r="C64" s="5" t="s">
        <v>96</v>
      </c>
      <c r="D64" s="6">
        <v>4500</v>
      </c>
      <c r="E64" s="6"/>
      <c r="F64" s="18"/>
    </row>
    <row r="65" spans="1:6" ht="23.25">
      <c r="A65" s="13"/>
      <c r="B65" s="5"/>
      <c r="C65" s="3" t="s">
        <v>4</v>
      </c>
      <c r="D65" s="6"/>
      <c r="E65" s="6">
        <v>10000</v>
      </c>
      <c r="F65" s="18"/>
    </row>
    <row r="66" spans="1:6" ht="23.25">
      <c r="A66" s="13">
        <v>14</v>
      </c>
      <c r="B66" s="5" t="s">
        <v>97</v>
      </c>
      <c r="C66" s="5" t="s">
        <v>100</v>
      </c>
      <c r="D66" s="6"/>
      <c r="E66" s="5"/>
      <c r="F66" s="18" t="s">
        <v>26</v>
      </c>
    </row>
    <row r="67" spans="1:6" ht="23.25">
      <c r="A67" s="13"/>
      <c r="B67" s="5"/>
      <c r="C67" s="5" t="s">
        <v>101</v>
      </c>
      <c r="D67" s="6">
        <v>1400</v>
      </c>
      <c r="E67" s="5"/>
      <c r="F67" s="18"/>
    </row>
    <row r="68" spans="1:6" ht="23.25">
      <c r="A68" s="13"/>
      <c r="B68" s="5"/>
      <c r="C68" s="5" t="s">
        <v>102</v>
      </c>
      <c r="D68" s="6">
        <v>6000</v>
      </c>
      <c r="E68" s="5"/>
      <c r="F68" s="18"/>
    </row>
    <row r="69" spans="1:6" ht="23.25">
      <c r="A69" s="13"/>
      <c r="B69" s="5"/>
      <c r="C69" s="5" t="s">
        <v>151</v>
      </c>
      <c r="D69" s="6">
        <v>1660</v>
      </c>
      <c r="E69" s="5"/>
      <c r="F69" s="18"/>
    </row>
    <row r="70" spans="1:6" ht="23.25">
      <c r="A70" s="13"/>
      <c r="B70" s="5"/>
      <c r="C70" s="5" t="s">
        <v>103</v>
      </c>
      <c r="D70" s="6">
        <v>4440</v>
      </c>
      <c r="E70" s="5"/>
      <c r="F70" s="18"/>
    </row>
    <row r="71" spans="1:6" ht="23.25">
      <c r="A71" s="13"/>
      <c r="B71" s="5"/>
      <c r="C71" s="3" t="s">
        <v>4</v>
      </c>
      <c r="D71" s="6"/>
      <c r="E71" s="6">
        <v>13500</v>
      </c>
      <c r="F71" s="18"/>
    </row>
    <row r="72" spans="1:6" ht="23.25">
      <c r="A72" s="13">
        <v>15</v>
      </c>
      <c r="B72" s="5" t="s">
        <v>104</v>
      </c>
      <c r="C72" s="5" t="s">
        <v>89</v>
      </c>
      <c r="D72" s="6"/>
      <c r="E72" s="6"/>
      <c r="F72" s="18" t="s">
        <v>47</v>
      </c>
    </row>
    <row r="73" spans="1:6" ht="23.25">
      <c r="A73" s="13"/>
      <c r="B73" s="5" t="s">
        <v>105</v>
      </c>
      <c r="C73" s="5" t="s">
        <v>106</v>
      </c>
      <c r="D73" s="6"/>
      <c r="E73" s="6"/>
      <c r="F73" s="9"/>
    </row>
    <row r="74" spans="1:6" ht="23.25">
      <c r="A74" s="13"/>
      <c r="B74" s="5"/>
      <c r="C74" s="3" t="s">
        <v>4</v>
      </c>
      <c r="D74" s="6"/>
      <c r="E74" s="6">
        <v>10000</v>
      </c>
      <c r="F74" s="9"/>
    </row>
    <row r="75" spans="1:6" ht="23.25">
      <c r="A75" s="13">
        <v>16</v>
      </c>
      <c r="B75" s="5" t="s">
        <v>107</v>
      </c>
      <c r="C75" s="5" t="s">
        <v>108</v>
      </c>
      <c r="D75" s="6">
        <v>3000</v>
      </c>
      <c r="E75" s="6"/>
      <c r="F75" s="18" t="s">
        <v>110</v>
      </c>
    </row>
    <row r="76" spans="1:6" ht="23.25">
      <c r="A76" s="13"/>
      <c r="B76" s="5"/>
      <c r="C76" s="5" t="s">
        <v>109</v>
      </c>
      <c r="D76" s="6">
        <v>7000</v>
      </c>
      <c r="E76" s="6"/>
      <c r="F76" s="18"/>
    </row>
    <row r="77" spans="1:6" ht="23.25">
      <c r="A77" s="13"/>
      <c r="B77" s="5"/>
      <c r="C77" s="3" t="s">
        <v>4</v>
      </c>
      <c r="D77" s="6"/>
      <c r="E77" s="6">
        <v>10000</v>
      </c>
      <c r="F77" s="18"/>
    </row>
    <row r="78" spans="1:6" ht="23.25">
      <c r="A78" s="13">
        <v>17</v>
      </c>
      <c r="B78" s="5" t="s">
        <v>111</v>
      </c>
      <c r="C78" s="5" t="s">
        <v>112</v>
      </c>
      <c r="D78" s="6"/>
      <c r="E78" s="6"/>
      <c r="F78" s="18" t="s">
        <v>115</v>
      </c>
    </row>
    <row r="79" spans="1:6" ht="23.25">
      <c r="A79" s="13"/>
      <c r="B79" s="5"/>
      <c r="C79" s="5" t="s">
        <v>113</v>
      </c>
      <c r="D79" s="6"/>
      <c r="E79" s="6"/>
      <c r="F79" s="18"/>
    </row>
    <row r="80" spans="1:6" ht="23.25">
      <c r="A80" s="13"/>
      <c r="B80" s="5"/>
      <c r="C80" s="5" t="s">
        <v>114</v>
      </c>
      <c r="D80" s="6"/>
      <c r="E80" s="6"/>
      <c r="F80" s="18"/>
    </row>
    <row r="81" spans="1:6" ht="23.25">
      <c r="A81" s="13"/>
      <c r="B81" s="5"/>
      <c r="C81" s="3" t="s">
        <v>4</v>
      </c>
      <c r="D81" s="6"/>
      <c r="E81" s="6">
        <v>10000</v>
      </c>
      <c r="F81" s="18"/>
    </row>
    <row r="82" spans="1:6" ht="23.25">
      <c r="A82" s="13">
        <v>18</v>
      </c>
      <c r="B82" s="5" t="s">
        <v>116</v>
      </c>
      <c r="C82" s="5" t="s">
        <v>117</v>
      </c>
      <c r="D82" s="6"/>
      <c r="E82" s="6"/>
      <c r="F82" s="18" t="s">
        <v>32</v>
      </c>
    </row>
    <row r="83" spans="1:6" ht="23.25">
      <c r="A83" s="13"/>
      <c r="B83" s="5"/>
      <c r="C83" s="5" t="s">
        <v>118</v>
      </c>
      <c r="D83" s="6">
        <v>3000</v>
      </c>
      <c r="E83" s="6"/>
      <c r="F83" s="18"/>
    </row>
    <row r="84" spans="1:6" ht="23.25">
      <c r="A84" s="13"/>
      <c r="B84" s="5"/>
      <c r="C84" s="5" t="s">
        <v>101</v>
      </c>
      <c r="D84" s="6">
        <v>2000</v>
      </c>
      <c r="E84" s="6"/>
      <c r="F84" s="18"/>
    </row>
    <row r="85" spans="1:6" ht="23.25">
      <c r="A85" s="13"/>
      <c r="B85" s="5"/>
      <c r="C85" s="5" t="s">
        <v>119</v>
      </c>
      <c r="D85" s="6">
        <v>5000</v>
      </c>
      <c r="E85" s="6"/>
      <c r="F85" s="18"/>
    </row>
    <row r="86" spans="1:6" ht="23.25">
      <c r="A86" s="13"/>
      <c r="B86" s="5"/>
      <c r="C86" s="3" t="s">
        <v>4</v>
      </c>
      <c r="D86" s="6"/>
      <c r="E86" s="6">
        <v>10000</v>
      </c>
      <c r="F86" s="18"/>
    </row>
    <row r="87" spans="1:6" ht="23.25">
      <c r="A87" s="13">
        <v>19</v>
      </c>
      <c r="B87" s="5" t="s">
        <v>124</v>
      </c>
      <c r="C87" s="5" t="s">
        <v>120</v>
      </c>
      <c r="D87" s="6">
        <v>9300</v>
      </c>
      <c r="E87" s="6"/>
      <c r="F87" s="18" t="s">
        <v>30</v>
      </c>
    </row>
    <row r="88" spans="1:6" ht="23.25">
      <c r="A88" s="13"/>
      <c r="B88" s="5"/>
      <c r="C88" s="5" t="s">
        <v>121</v>
      </c>
      <c r="D88" s="6">
        <v>200</v>
      </c>
      <c r="E88" s="6"/>
      <c r="F88" s="18"/>
    </row>
    <row r="89" spans="1:6" ht="23.25">
      <c r="A89" s="13"/>
      <c r="B89" s="5"/>
      <c r="C89" s="5" t="s">
        <v>122</v>
      </c>
      <c r="D89" s="6">
        <v>500</v>
      </c>
      <c r="E89" s="6"/>
      <c r="F89" s="18"/>
    </row>
    <row r="90" spans="1:6" ht="23.25">
      <c r="A90" s="13"/>
      <c r="B90" s="5"/>
      <c r="C90" s="3" t="s">
        <v>4</v>
      </c>
      <c r="D90" s="6"/>
      <c r="E90" s="6">
        <v>10000</v>
      </c>
      <c r="F90" s="18"/>
    </row>
    <row r="91" spans="1:6" ht="23.25">
      <c r="A91" s="13">
        <v>20</v>
      </c>
      <c r="B91" s="5" t="s">
        <v>123</v>
      </c>
      <c r="C91" s="5" t="s">
        <v>125</v>
      </c>
      <c r="D91" s="6"/>
      <c r="E91" s="6"/>
      <c r="F91" s="18" t="s">
        <v>27</v>
      </c>
    </row>
    <row r="92" spans="1:6" ht="23.25">
      <c r="A92" s="13"/>
      <c r="B92" s="5"/>
      <c r="C92" s="5" t="s">
        <v>126</v>
      </c>
      <c r="D92" s="6"/>
      <c r="E92" s="6"/>
      <c r="F92" s="18"/>
    </row>
    <row r="93" spans="1:6" ht="23.25">
      <c r="A93" s="13"/>
      <c r="B93" s="5"/>
      <c r="C93" s="3" t="s">
        <v>4</v>
      </c>
      <c r="D93" s="6"/>
      <c r="E93" s="6">
        <v>10000</v>
      </c>
      <c r="F93" s="18"/>
    </row>
    <row r="94" spans="1:6" ht="23.25">
      <c r="A94" s="13">
        <v>21</v>
      </c>
      <c r="B94" s="5" t="s">
        <v>127</v>
      </c>
      <c r="C94" s="5" t="s">
        <v>128</v>
      </c>
      <c r="D94" s="6"/>
      <c r="E94" s="6"/>
      <c r="F94" s="18" t="s">
        <v>31</v>
      </c>
    </row>
    <row r="95" spans="1:6" ht="23.25">
      <c r="A95" s="13"/>
      <c r="B95" s="5"/>
      <c r="C95" s="5" t="s">
        <v>129</v>
      </c>
      <c r="D95" s="6"/>
      <c r="E95" s="6"/>
      <c r="F95" s="18"/>
    </row>
    <row r="96" spans="1:6" ht="23.25">
      <c r="A96" s="13"/>
      <c r="B96" s="5"/>
      <c r="C96" s="5" t="s">
        <v>130</v>
      </c>
      <c r="D96" s="6"/>
      <c r="E96" s="6"/>
      <c r="F96" s="18"/>
    </row>
    <row r="97" spans="1:6" ht="23.25">
      <c r="A97" s="13"/>
      <c r="B97" s="5"/>
      <c r="C97" s="5" t="s">
        <v>131</v>
      </c>
      <c r="D97" s="6"/>
      <c r="E97" s="6"/>
      <c r="F97" s="18"/>
    </row>
    <row r="98" spans="1:6" ht="23.25">
      <c r="A98" s="13"/>
      <c r="B98" s="5"/>
      <c r="C98" s="3" t="s">
        <v>4</v>
      </c>
      <c r="D98" s="6"/>
      <c r="E98" s="6">
        <v>10000</v>
      </c>
      <c r="F98" s="18"/>
    </row>
    <row r="99" spans="1:6" ht="23.25">
      <c r="A99" s="13">
        <v>22</v>
      </c>
      <c r="B99" s="5" t="s">
        <v>132</v>
      </c>
      <c r="C99" s="5" t="s">
        <v>134</v>
      </c>
      <c r="D99" s="6">
        <v>4000</v>
      </c>
      <c r="E99" s="6"/>
      <c r="F99" s="18" t="s">
        <v>29</v>
      </c>
    </row>
    <row r="100" spans="1:6" ht="23.25">
      <c r="A100" s="13"/>
      <c r="B100" s="5"/>
      <c r="C100" s="5" t="s">
        <v>133</v>
      </c>
      <c r="D100" s="6">
        <v>6000</v>
      </c>
      <c r="E100" s="6"/>
      <c r="F100" s="18"/>
    </row>
    <row r="101" spans="1:6" ht="23.25">
      <c r="A101" s="13"/>
      <c r="B101" s="5"/>
      <c r="C101" s="3" t="s">
        <v>4</v>
      </c>
      <c r="D101" s="6"/>
      <c r="E101" s="6">
        <v>10000</v>
      </c>
      <c r="F101" s="18"/>
    </row>
    <row r="102" spans="1:6" ht="23.25">
      <c r="A102" s="13">
        <v>23</v>
      </c>
      <c r="B102" s="5" t="s">
        <v>135</v>
      </c>
      <c r="C102" s="5" t="s">
        <v>136</v>
      </c>
      <c r="D102" s="6"/>
      <c r="E102" s="6"/>
      <c r="F102" s="18"/>
    </row>
    <row r="103" spans="1:6" ht="23.25">
      <c r="A103" s="13"/>
      <c r="B103" s="5"/>
      <c r="C103" s="5" t="s">
        <v>137</v>
      </c>
      <c r="D103" s="6"/>
      <c r="E103" s="6"/>
      <c r="F103" s="18"/>
    </row>
    <row r="104" spans="1:6" ht="23.25">
      <c r="A104" s="13"/>
      <c r="B104" s="5"/>
      <c r="C104" s="3" t="s">
        <v>4</v>
      </c>
      <c r="D104" s="6"/>
      <c r="E104" s="6">
        <v>15000</v>
      </c>
      <c r="F104" s="18"/>
    </row>
    <row r="105" spans="1:6" ht="23.25">
      <c r="A105" s="13">
        <v>24</v>
      </c>
      <c r="B105" s="5" t="s">
        <v>138</v>
      </c>
      <c r="C105" s="5" t="s">
        <v>139</v>
      </c>
      <c r="D105" s="6"/>
      <c r="E105" s="6"/>
      <c r="F105" s="18" t="s">
        <v>141</v>
      </c>
    </row>
    <row r="106" spans="1:6" ht="23.25">
      <c r="A106" s="13"/>
      <c r="B106" s="5"/>
      <c r="C106" s="3" t="s">
        <v>4</v>
      </c>
      <c r="D106" s="6"/>
      <c r="E106" s="6">
        <v>10000</v>
      </c>
      <c r="F106" s="18"/>
    </row>
    <row r="107" spans="1:6" ht="23.25">
      <c r="A107" s="13">
        <v>25</v>
      </c>
      <c r="B107" s="5" t="s">
        <v>165</v>
      </c>
      <c r="C107" s="5" t="s">
        <v>162</v>
      </c>
      <c r="D107" s="6"/>
      <c r="E107" s="6">
        <v>10000</v>
      </c>
      <c r="F107" s="18" t="s">
        <v>153</v>
      </c>
    </row>
    <row r="108" spans="1:6" ht="23.25">
      <c r="A108" s="13">
        <v>26</v>
      </c>
      <c r="B108" s="5" t="s">
        <v>166</v>
      </c>
      <c r="C108" s="5" t="s">
        <v>161</v>
      </c>
      <c r="D108" s="6"/>
      <c r="E108" s="6">
        <v>10000</v>
      </c>
      <c r="F108" s="9" t="s">
        <v>163</v>
      </c>
    </row>
    <row r="109" spans="1:6" ht="23.25">
      <c r="A109" s="13">
        <v>27</v>
      </c>
      <c r="B109" s="5" t="s">
        <v>152</v>
      </c>
      <c r="C109" s="5" t="s">
        <v>154</v>
      </c>
      <c r="D109" s="6">
        <v>7800</v>
      </c>
      <c r="E109" s="6"/>
      <c r="F109" s="9" t="s">
        <v>42</v>
      </c>
    </row>
    <row r="110" spans="1:6" ht="23.25">
      <c r="A110" s="13"/>
      <c r="B110" s="5"/>
      <c r="C110" s="5" t="s">
        <v>155</v>
      </c>
      <c r="D110" s="6">
        <v>10500</v>
      </c>
      <c r="E110" s="6"/>
      <c r="F110" s="18"/>
    </row>
    <row r="111" spans="1:6" ht="23.25">
      <c r="A111" s="13"/>
      <c r="B111" s="5"/>
      <c r="C111" s="5" t="s">
        <v>156</v>
      </c>
      <c r="D111" s="6">
        <v>1700</v>
      </c>
      <c r="E111" s="6"/>
      <c r="F111" s="18"/>
    </row>
    <row r="112" spans="1:6" ht="23.25">
      <c r="A112" s="13"/>
      <c r="B112" s="5"/>
      <c r="C112" s="3" t="s">
        <v>4</v>
      </c>
      <c r="D112" s="6"/>
      <c r="E112" s="6">
        <v>20000</v>
      </c>
      <c r="F112" s="18"/>
    </row>
    <row r="113" spans="1:6" ht="24" thickBot="1">
      <c r="A113" s="67" t="s">
        <v>140</v>
      </c>
      <c r="B113" s="68"/>
      <c r="C113" s="68"/>
      <c r="D113" s="69"/>
      <c r="E113" s="7">
        <f>SUM(E3:E112)</f>
        <v>393500</v>
      </c>
      <c r="F113" s="10"/>
    </row>
    <row r="114" ht="24" thickTop="1"/>
    <row r="116" ht="23.25">
      <c r="D116" s="2"/>
    </row>
  </sheetData>
  <sheetProtection/>
  <mergeCells count="2">
    <mergeCell ref="A1:F1"/>
    <mergeCell ref="A113:D11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.140625" style="1" customWidth="1"/>
    <col min="2" max="2" width="53.8515625" style="1" customWidth="1"/>
    <col min="3" max="3" width="6.421875" style="12" customWidth="1"/>
    <col min="4" max="4" width="24.421875" style="17" customWidth="1"/>
    <col min="5" max="5" width="8.7109375" style="2" customWidth="1"/>
    <col min="6" max="6" width="5.421875" style="12" customWidth="1"/>
    <col min="7" max="7" width="16.57421875" style="1" bestFit="1" customWidth="1"/>
    <col min="8" max="16384" width="9.140625" style="1" customWidth="1"/>
  </cols>
  <sheetData>
    <row r="2" spans="2:6" ht="29.25">
      <c r="B2" s="64" t="s">
        <v>171</v>
      </c>
      <c r="C2" s="64"/>
      <c r="D2" s="64"/>
      <c r="E2" s="64"/>
      <c r="F2" s="64"/>
    </row>
    <row r="3" spans="2:6" ht="17.25" customHeight="1">
      <c r="B3" s="39"/>
      <c r="C3" s="39"/>
      <c r="D3" s="39"/>
      <c r="E3" s="39"/>
      <c r="F3" s="39"/>
    </row>
    <row r="4" spans="1:7" ht="26.25">
      <c r="A4" s="19">
        <v>1</v>
      </c>
      <c r="B4" s="21" t="s">
        <v>172</v>
      </c>
      <c r="C4" s="19"/>
      <c r="D4" s="25">
        <v>233200</v>
      </c>
      <c r="E4" s="40" t="s">
        <v>173</v>
      </c>
      <c r="F4" s="15"/>
      <c r="G4" s="25"/>
    </row>
    <row r="5" spans="1:7" ht="26.25">
      <c r="A5" s="19">
        <v>2</v>
      </c>
      <c r="B5" s="21" t="s">
        <v>37</v>
      </c>
      <c r="C5" s="19"/>
      <c r="D5" s="25">
        <v>77000</v>
      </c>
      <c r="E5" s="40" t="s">
        <v>173</v>
      </c>
      <c r="F5" s="15"/>
      <c r="G5" s="25"/>
    </row>
    <row r="6" spans="1:7" ht="27" thickBot="1">
      <c r="A6" s="19"/>
      <c r="B6" s="37" t="s">
        <v>4</v>
      </c>
      <c r="C6" s="38"/>
      <c r="D6" s="36">
        <f>D4+D5</f>
        <v>310200</v>
      </c>
      <c r="E6" s="40" t="s">
        <v>173</v>
      </c>
      <c r="F6" s="15"/>
      <c r="G6" s="25"/>
    </row>
    <row r="7" spans="1:7" ht="27" thickTop="1">
      <c r="A7" s="19"/>
      <c r="B7" s="16"/>
      <c r="C7" s="19"/>
      <c r="D7" s="25"/>
      <c r="E7" s="40"/>
      <c r="F7" s="15"/>
      <c r="G7" s="25"/>
    </row>
    <row r="8" spans="1:7" ht="26.25">
      <c r="A8" s="19"/>
      <c r="B8" s="21" t="s">
        <v>142</v>
      </c>
      <c r="C8" s="19"/>
      <c r="D8" s="26">
        <v>247.53</v>
      </c>
      <c r="E8" s="40" t="s">
        <v>173</v>
      </c>
      <c r="F8" s="15"/>
      <c r="G8" s="26"/>
    </row>
    <row r="9" spans="1:7" ht="26.25">
      <c r="A9" s="19"/>
      <c r="B9" s="16" t="s">
        <v>140</v>
      </c>
      <c r="C9" s="19"/>
      <c r="D9" s="27">
        <f>D6+D8</f>
        <v>310447.53</v>
      </c>
      <c r="E9" s="40" t="s">
        <v>173</v>
      </c>
      <c r="F9" s="15"/>
      <c r="G9" s="27"/>
    </row>
    <row r="10" spans="1:7" ht="26.25">
      <c r="A10" s="19"/>
      <c r="B10" s="41" t="s">
        <v>174</v>
      </c>
      <c r="C10" s="19"/>
      <c r="D10" s="27"/>
      <c r="E10" s="40"/>
      <c r="F10" s="15"/>
      <c r="G10" s="27"/>
    </row>
    <row r="11" spans="1:7" ht="26.25">
      <c r="A11" s="19">
        <v>1</v>
      </c>
      <c r="B11" s="21" t="s">
        <v>168</v>
      </c>
      <c r="C11" s="19"/>
      <c r="D11" s="26">
        <f>D9*10/100</f>
        <v>31044.753000000004</v>
      </c>
      <c r="E11" s="40" t="s">
        <v>173</v>
      </c>
      <c r="F11" s="15"/>
      <c r="G11" s="26"/>
    </row>
    <row r="12" spans="1:7" ht="26.25">
      <c r="A12" s="19">
        <v>2</v>
      </c>
      <c r="B12" s="21" t="s">
        <v>167</v>
      </c>
      <c r="C12" s="19"/>
      <c r="D12" s="26">
        <f>D9-D11</f>
        <v>279402.777</v>
      </c>
      <c r="E12" s="40" t="s">
        <v>173</v>
      </c>
      <c r="F12" s="15"/>
      <c r="G12" s="14"/>
    </row>
    <row r="13" spans="1:7" ht="26.25">
      <c r="A13" s="19"/>
      <c r="B13" s="21"/>
      <c r="C13" s="19"/>
      <c r="D13" s="26"/>
      <c r="E13" s="20"/>
      <c r="F13" s="15"/>
      <c r="G13" s="14"/>
    </row>
    <row r="14" spans="1:6" ht="30" thickBot="1">
      <c r="A14" s="42" t="s">
        <v>175</v>
      </c>
      <c r="B14" s="21" t="s">
        <v>169</v>
      </c>
      <c r="C14" s="19"/>
      <c r="D14" s="43">
        <v>298909</v>
      </c>
      <c r="E14" s="20" t="s">
        <v>173</v>
      </c>
      <c r="F14" s="15"/>
    </row>
    <row r="15" spans="1:6" ht="27" thickTop="1">
      <c r="A15" s="19"/>
      <c r="B15" s="21" t="s">
        <v>170</v>
      </c>
      <c r="C15" s="15" t="s">
        <v>150</v>
      </c>
      <c r="D15" s="27">
        <f>D12-D14</f>
        <v>-19506.222999999998</v>
      </c>
      <c r="E15" s="20"/>
      <c r="F15" s="15"/>
    </row>
    <row r="16" spans="1:7" ht="23.25">
      <c r="A16" s="19"/>
      <c r="C16" s="1"/>
      <c r="D16" s="24"/>
      <c r="E16" s="20"/>
      <c r="F16" s="15"/>
      <c r="G16" s="14"/>
    </row>
  </sheetData>
  <sheetProtection/>
  <mergeCells count="1">
    <mergeCell ref="B2:F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6384" width="9.140625" style="34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acer</cp:lastModifiedBy>
  <cp:lastPrinted>2012-11-06T08:03:20Z</cp:lastPrinted>
  <dcterms:created xsi:type="dcterms:W3CDTF">2009-04-29T04:05:55Z</dcterms:created>
  <dcterms:modified xsi:type="dcterms:W3CDTF">2012-11-08T07:53:16Z</dcterms:modified>
  <cp:category/>
  <cp:version/>
  <cp:contentType/>
  <cp:contentStatus/>
</cp:coreProperties>
</file>