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0"/>
  </bookViews>
  <sheets>
    <sheet name="ปี55" sheetId="1" r:id="rId1"/>
    <sheet name="สรุปปี55" sheetId="2" r:id="rId2"/>
    <sheet name="มีค55" sheetId="3" r:id="rId3"/>
    <sheet name="พค55" sheetId="4" r:id="rId4"/>
    <sheet name="กย55" sheetId="5" r:id="rId5"/>
    <sheet name="Sheet1" sheetId="6" r:id="rId6"/>
  </sheets>
  <definedNames>
    <definedName name="_xlnm.Print_Titles" localSheetId="4">'กย55'!$3:$4</definedName>
    <definedName name="_xlnm.Print_Titles" localSheetId="0">'ปี55'!$2:$2</definedName>
    <definedName name="_xlnm.Print_Titles" localSheetId="3">'พค55'!$3:$4</definedName>
    <definedName name="_xlnm.Print_Titles" localSheetId="2">'มีค55'!$3:$4</definedName>
    <definedName name="_xlnm.Print_Titles" localSheetId="1">'สรุปปี55'!$3:$4</definedName>
  </definedNames>
  <calcPr fullCalcOnLoad="1"/>
</workbook>
</file>

<file path=xl/sharedStrings.xml><?xml version="1.0" encoding="utf-8"?>
<sst xmlns="http://schemas.openxmlformats.org/spreadsheetml/2006/main" count="619" uniqueCount="266">
  <si>
    <t>วันที่</t>
  </si>
  <si>
    <t>รายการ</t>
  </si>
  <si>
    <t>จ่าย</t>
  </si>
  <si>
    <t>คงเหลือ</t>
  </si>
  <si>
    <t>หมายเหตุ</t>
  </si>
  <si>
    <t>ที่</t>
  </si>
  <si>
    <t>รับเงินสมทบจากสปสช.</t>
  </si>
  <si>
    <t>รับเงินสมทบจากอบต.ดอยงาม</t>
  </si>
  <si>
    <t>สุขภาพ</t>
  </si>
  <si>
    <t>สุขภาพและจัดตั้งกองทุนโรคฉี่หนู</t>
  </si>
  <si>
    <t>ตำบลดอยงาม</t>
  </si>
  <si>
    <t>ยอดอนุมัติ</t>
  </si>
  <si>
    <t>รวม</t>
  </si>
  <si>
    <t xml:space="preserve">งบดำเนินการ 10% </t>
  </si>
  <si>
    <t>งบตั้งไว้</t>
  </si>
  <si>
    <t>โครงการ</t>
  </si>
  <si>
    <t>สมรรถภาพผู้พิการตำบลดอยงาม</t>
  </si>
  <si>
    <t>(4)โครงการดูแลแม่ดี มีลูกฉลาด</t>
  </si>
  <si>
    <t>ผู้นำชุมชน ผู้สูงอายุ</t>
  </si>
  <si>
    <t>โรงเรียนปลอดลูกน้ำยุงลาย ต.ดอยงาม</t>
  </si>
  <si>
    <t>รวมทั้งสิ้น</t>
  </si>
  <si>
    <t>องค์การบริหารส่วนตำบลดอยงาม  อำเภอพาน  จังหวัดเชียงราย</t>
  </si>
  <si>
    <t>ว.ด.ป.</t>
  </si>
  <si>
    <t>รายรับ</t>
  </si>
  <si>
    <t>สปสช.</t>
  </si>
  <si>
    <t>อบต./เทศบาล</t>
  </si>
  <si>
    <t>ชุมชน</t>
  </si>
  <si>
    <t>ดอกเบี้ย</t>
  </si>
  <si>
    <t>อื่นๆ</t>
  </si>
  <si>
    <t>ประเภท 1</t>
  </si>
  <si>
    <t>ประเภท 2</t>
  </si>
  <si>
    <t>ประเภท 3</t>
  </si>
  <si>
    <t>ประเภท 4</t>
  </si>
  <si>
    <t>รายจ่าย</t>
  </si>
  <si>
    <t>เบิกจ่ายโครงการประกวดหมู่บ้าน,</t>
  </si>
  <si>
    <t>วัด,โรงเรียน ปลอดลูกน้ำยุงลาย</t>
  </si>
  <si>
    <t>ตำบล</t>
  </si>
  <si>
    <t>เบิกจ่ายโครงการรณรงค์ฉีดวัคซีน</t>
  </si>
  <si>
    <t>ป้องกันโรคพิษสุนัขบ้าและลด</t>
  </si>
  <si>
    <t>ความเสี่ยงจากการถูกสุนัขกัด</t>
  </si>
  <si>
    <t>โครงการส่งเสริมการผลิตพืชผัก</t>
  </si>
  <si>
    <t>ที่ปลอดภัยจากสารพิษ</t>
  </si>
  <si>
    <t>โครงการทำป้ายไวนิลรณรงค์งด</t>
  </si>
  <si>
    <t>สูบบุหรี่</t>
  </si>
  <si>
    <t>โครงการทำป้ายไวนิลลดหวาน</t>
  </si>
  <si>
    <t>โครงการพัฒนาโรงเรียนส่งเสริม</t>
  </si>
  <si>
    <t>โรคเบาหวานและความดัน</t>
  </si>
  <si>
    <t>ลดเค็มลงสักนิดชีวิตจะห่างไกล</t>
  </si>
  <si>
    <t>โครงการดูแลแม่ดีมีลูกฉลาด</t>
  </si>
  <si>
    <t>โครงการทำป้ายไวนิลสานดวงใจ</t>
  </si>
  <si>
    <t>ปลอดเหล้าฯ</t>
  </si>
  <si>
    <t>สร้างสุขด้วยบุญประเพณี</t>
  </si>
  <si>
    <t>เบิกจ่ายโครงการเร่งรัดควบคุม</t>
  </si>
  <si>
    <t>และป้องกันโรคไม่ติดต่อ</t>
  </si>
  <si>
    <t>โครงการอบรมให้ความรู้แกนนำ</t>
  </si>
  <si>
    <t>โครงการทำป้ายไวนิล ยุงพาหะ</t>
  </si>
  <si>
    <t>ตัวร้ายโปรดทำลายแหล่งเพาะพันธุ์</t>
  </si>
  <si>
    <t>อบรมพัฒนาศักยภาพคณะกรรมการ</t>
  </si>
  <si>
    <t>บริหารหลักประกันสุขภาพในระดับ</t>
  </si>
  <si>
    <t>ท้องถิ่น</t>
  </si>
  <si>
    <t>โครงการรณรงค์เคลือบหลุมร่องฟัน</t>
  </si>
  <si>
    <t>ในเด็กนักเรียนประถมศึกษาปีที่ 1,2</t>
  </si>
  <si>
    <t>โครงการรณรงค์สร้างสุขภาพตำบล</t>
  </si>
  <si>
    <t>ดอยงาม</t>
  </si>
  <si>
    <t>โครงการพัฒนาเครือข่ายฟื้นฟู</t>
  </si>
  <si>
    <t>ลงทะเบียนอบรม Strategy Map</t>
  </si>
  <si>
    <t>โครงการอบรมจริยธรรม เยาวชน</t>
  </si>
  <si>
    <t>ซื้อปรอทวัดไข้ดิจิตอล</t>
  </si>
  <si>
    <t>ดอกเบี้ยเงินฝาก</t>
  </si>
  <si>
    <t>รับเงินสมทบจากสปสช.ปี53</t>
  </si>
  <si>
    <t>รับเงินสมทบจากสปสช.ปี52</t>
  </si>
  <si>
    <t>22 กพ 53</t>
  </si>
  <si>
    <t>22 มีค 53</t>
  </si>
  <si>
    <t>ยอดยกมา</t>
  </si>
  <si>
    <t>17 กพ 53</t>
  </si>
  <si>
    <t>14 พค 53</t>
  </si>
  <si>
    <t>และร่วมฉลองเมืองเชียงราย 750 ปี</t>
  </si>
  <si>
    <t>(1)โครงการควบคุมและป้องกันโรค</t>
  </si>
  <si>
    <t>เบาหวานความดันโลหิตสูง</t>
  </si>
  <si>
    <t>(2)โครงการอาสาสมัครสาธารณสุข</t>
  </si>
  <si>
    <t>ไร้พุงตำบลดอยงาม</t>
  </si>
  <si>
    <t>(3)โครงการพัฒนาชมรมผู้สูงอายุ</t>
  </si>
  <si>
    <t>ตำบดอยงาม</t>
  </si>
  <si>
    <t>(5)โครงการหวานพอดี ชีวีมีสุข</t>
  </si>
  <si>
    <t>(6)โครงการเครือข่ายร่วมใจหนูน้อย</t>
  </si>
  <si>
    <t>ฟันดี</t>
  </si>
  <si>
    <t>โครงการประกวดหมู่บ้าน วัด</t>
  </si>
  <si>
    <t>โครงการพัฒนาศักยภาพผู้สูงอายุ</t>
  </si>
  <si>
    <t>16 มีค 52</t>
  </si>
  <si>
    <t>23 มีค 52</t>
  </si>
  <si>
    <t>13 พค 52</t>
  </si>
  <si>
    <t>16 มิย 52</t>
  </si>
  <si>
    <t>1 กค 52</t>
  </si>
  <si>
    <t>13 กค 52</t>
  </si>
  <si>
    <t>21 กย 52</t>
  </si>
  <si>
    <t>5 ตค 52</t>
  </si>
  <si>
    <t>8 มีค 52</t>
  </si>
  <si>
    <t>26 พค 53</t>
  </si>
  <si>
    <t>โครงการให้ความรู้ประชาชนในการ</t>
  </si>
  <si>
    <t>ป้องกันโรคพิษสุนัขบ้า โรคฉี่หนู และ</t>
  </si>
  <si>
    <t>ไข้หวัด 2009</t>
  </si>
  <si>
    <t>โครงการร้อยคน ร้อยใจ ร้อยความ</t>
  </si>
  <si>
    <t>ห่วงใย  ผู้สูงวัยที่ขาดแคลนและผู้ด้อย</t>
  </si>
  <si>
    <t>โอกาส</t>
  </si>
  <si>
    <t>โครงการช่วยเหลือผู้พิการตำบล</t>
  </si>
  <si>
    <t>โครงการป้องกันรู้ทันเอดส์</t>
  </si>
  <si>
    <t>ซื้อตู้บานเลื่อนกระจกสูง ขนาด 4 ฟุต</t>
  </si>
  <si>
    <t>2 กค 53</t>
  </si>
  <si>
    <t>ปลอดภัยจากสารพิษ</t>
  </si>
  <si>
    <t>โครงการศึกษาดูงานพัฒนาศักยภาพ</t>
  </si>
  <si>
    <t>คณะกรรมการกองทุนฯ</t>
  </si>
  <si>
    <t>6 กย 53</t>
  </si>
  <si>
    <t>24 กย 53</t>
  </si>
  <si>
    <t>ประชุมคณะกรรมการฯวันที่ 26 สค 53</t>
  </si>
  <si>
    <t>จัดอบรมแผนที่ทางเดินยุทธศาสตร์</t>
  </si>
  <si>
    <t>วันที่ 23 - 24 ก.ย.53</t>
  </si>
  <si>
    <t xml:space="preserve"> 24 กย 53</t>
  </si>
  <si>
    <t>15 พย 53</t>
  </si>
  <si>
    <t>ประชุมพิจารณาโครงการปี 54</t>
  </si>
  <si>
    <t>24 ธค 53</t>
  </si>
  <si>
    <t>27 ธค 53</t>
  </si>
  <si>
    <t>ประชุมคณะกรรมการและอนุกรรมการ</t>
  </si>
  <si>
    <t xml:space="preserve"> </t>
  </si>
  <si>
    <t>รับเงินสมทบจากสปสช.ปี54</t>
  </si>
  <si>
    <t>23 กพ 54</t>
  </si>
  <si>
    <t>1.โครงการส่งเสริมสุขภาพและการ</t>
  </si>
  <si>
    <t>บริโภค หมู่ 1</t>
  </si>
  <si>
    <t>2.โครงการอบรมเยาวชนแกนนำ เพื่อ</t>
  </si>
  <si>
    <t>เฝ้าระวังปัญหาชุมชน</t>
  </si>
  <si>
    <t>3.โครงการอบรมให้ความรู้ และการ</t>
  </si>
  <si>
    <t>คัดกรองโรคต่างๆ หมู่ 5</t>
  </si>
  <si>
    <t>4.โครงการสร้างเสริมสุขภาพผู้สูงอายุ</t>
  </si>
  <si>
    <t>หมู่ 6</t>
  </si>
  <si>
    <t>5.โครงการส่งเสริมสุขภาพของ</t>
  </si>
  <si>
    <t>ประชาชน หมู่ 8</t>
  </si>
  <si>
    <t>6.โครงการชุมชนสุขภาพดีถ้วนหน้า</t>
  </si>
  <si>
    <t>หมู่ 9</t>
  </si>
  <si>
    <t xml:space="preserve">7.โครงการส่งเสริมสุขภาพในชุมชน </t>
  </si>
  <si>
    <t>หมู่ 10</t>
  </si>
  <si>
    <t>8.โครงการส่งเสริมสุขภาพในชุมชน</t>
  </si>
  <si>
    <t>หมู่ 11</t>
  </si>
  <si>
    <t>9.โครงการอบรมด้านสุขภาพจิต</t>
  </si>
  <si>
    <t>10.โครงการแลกเปลี่ยนความรู้เรื่อง</t>
  </si>
  <si>
    <t>สมุนไพรพื้นบ้าน</t>
  </si>
  <si>
    <t>11.โครงการพัฒนาชมรมผู้สูงอายุตำบล</t>
  </si>
  <si>
    <t>12.คลินิคหมอพื้นบ้าน</t>
  </si>
  <si>
    <t>เบิกจ่ายตามโครงการ ดังนี้</t>
  </si>
  <si>
    <t>1)โครงการดูแลแม่ดีมีลูกฉลาดตำบล</t>
  </si>
  <si>
    <t>2)โครงการเครือข่ายร่วมใจหนูน้อยฟันดี</t>
  </si>
  <si>
    <t>3)โครงการหวานพอดี ชีวีมีสุขตำบล</t>
  </si>
  <si>
    <t>4)โครงการอสม.ไร้พุงตำบลดอยงาม</t>
  </si>
  <si>
    <t>5)โครงการควบคุมป้องกันโรค</t>
  </si>
  <si>
    <t>สนับสนุนงบประมาณให้สถานีอนามัย</t>
  </si>
  <si>
    <t>14 มีค 54</t>
  </si>
  <si>
    <t>1.โครงการส่งเสริมสุขภาพในชุมชน</t>
  </si>
  <si>
    <t>รวมพลัง 3 อ.สลายพุง หมู่ที่ 3</t>
  </si>
  <si>
    <t>2.โครงการส่งเสริมสุขภาพประชาชน</t>
  </si>
  <si>
    <t>บ้านสันหนองควาย หมู่ 4</t>
  </si>
  <si>
    <t>3.โครงการเสริมสร้างสุขภาพประชาชน</t>
  </si>
  <si>
    <t>หมู่ 7</t>
  </si>
  <si>
    <t>4.โครงการหมู่บ้านป่าตึงไร้พุง</t>
  </si>
  <si>
    <t>7 เมย 54</t>
  </si>
  <si>
    <t xml:space="preserve"> - ค่าทำป้ายไวนิล "ข้อควรปฏิบัติด้าน</t>
  </si>
  <si>
    <t>สุขภาพตำบลดอยงาม" ขนาดกว้าง 90</t>
  </si>
  <si>
    <t>ซม. สูง 180 ซม.จำนวน 14 ป้าย</t>
  </si>
  <si>
    <t xml:space="preserve">สรุปบัญชีรายรับ-รายจ่าย   เงินกองทุนหลักประกันสุขภาพในระดับท้องถิ่นหรือพื้นที่ </t>
  </si>
  <si>
    <t>20 มีค 54</t>
  </si>
  <si>
    <t>2 มิย 54</t>
  </si>
  <si>
    <t>ของ คกก.กองทุนฯ วันที่ 20 พค 54</t>
  </si>
  <si>
    <t>ณ รพ.พาน</t>
  </si>
  <si>
    <t xml:space="preserve"> -จ่ายค่าพาหนะในการเดินทางไปอบรม</t>
  </si>
  <si>
    <t xml:space="preserve"> -จ่ายเดินทางไปร่วมงานมหกรรมฯ</t>
  </si>
  <si>
    <t>เบิกจ่ายโครงการประกวดหมู่บ้าน,วัด,</t>
  </si>
  <si>
    <t>โรงเรียน ปลอดลูกน้ำยุงลายตำบล</t>
  </si>
  <si>
    <t>ดอยงามและร่วมฉลองเมืองเชียงราย</t>
  </si>
  <si>
    <t>750 ปี</t>
  </si>
  <si>
    <t>20 มิย 54</t>
  </si>
  <si>
    <t>รายรับอื่นๆ</t>
  </si>
  <si>
    <t>ปางสวนแก้ว จ.เชียงใหม่</t>
  </si>
  <si>
    <t>วันที่ 26 พ.ค.54 ณ ร.ร.โลตัส</t>
  </si>
  <si>
    <t>21 กค 54</t>
  </si>
  <si>
    <t>ประชุมคณะกรรมการฯวันที่ 22 มิย 54</t>
  </si>
  <si>
    <t>21 ธค 54</t>
  </si>
  <si>
    <t>24 ธค 54</t>
  </si>
  <si>
    <t>27 ธค 54</t>
  </si>
  <si>
    <t>หมู่ 1</t>
  </si>
  <si>
    <t>2.โครงการส่งเสริมสุขภาพกลุ่มเสี่ยง</t>
  </si>
  <si>
    <t>เบาหวาน-ความดันโลหิตสูง หมู่ 3</t>
  </si>
  <si>
    <t>3.โครงการส่งเสริมความรู้ป้องกันโรค</t>
  </si>
  <si>
    <t>ฉี่หนู หมู่ 4</t>
  </si>
  <si>
    <t>4.โครงการสร้างอบรมให้ความรู้และ</t>
  </si>
  <si>
    <t>คัดกรองสารพิษตกค้างในร่างกาย</t>
  </si>
  <si>
    <t>หมู่ 5</t>
  </si>
  <si>
    <t>5.โครงการเยาวชนรุ่นใหม่ห่างไกล</t>
  </si>
  <si>
    <t>ยาเสพติด หมู่ 6</t>
  </si>
  <si>
    <t>6.โครงการชุมชนร่วมใจต้านภัย</t>
  </si>
  <si>
    <t>ยาเสพติด หมู่ 7</t>
  </si>
  <si>
    <t>7.โครงการส่งเสริมสุขภาพของ</t>
  </si>
  <si>
    <t>8.โครงการส่งเสริมสุขภาพผู้สูงอายุ</t>
  </si>
  <si>
    <t>หมู่ 12</t>
  </si>
  <si>
    <t xml:space="preserve"> 21 ธค 54</t>
  </si>
  <si>
    <t>3 มิย 54</t>
  </si>
  <si>
    <t>21  กค 54</t>
  </si>
  <si>
    <t>25  กย 54</t>
  </si>
  <si>
    <t>28  กย 54</t>
  </si>
  <si>
    <t>เบิกจ่ายโครงการกลุ่มเสี่ยงโรคไม่ติดต่อ</t>
  </si>
  <si>
    <t>ประชุมคณะกรรมการฯวันที่ 27 กย 54</t>
  </si>
  <si>
    <t xml:space="preserve"> 5 ตค 54</t>
  </si>
  <si>
    <t>ค่าจ้างเหมาทำป้ายไวนิล เพิ่อรณรงค์</t>
  </si>
  <si>
    <t>ป้องกันยุงลาย</t>
  </si>
  <si>
    <t>ประชุมคณะกรรมการฯวันที่ 22 ธค 54</t>
  </si>
  <si>
    <t>1 ตค 54</t>
  </si>
  <si>
    <t>สรุปบัญชีรายรับ-รายจ่าย   เงินกองทุนหลักประกันสุขภาพในระดับท้องถิ่นหรือพื้นที่ ประจำปี 2555</t>
  </si>
  <si>
    <t>โครงการส่งเสริมการเล่นกีฬาเพื่อ</t>
  </si>
  <si>
    <t>สุขภาพ หมู่ 2</t>
  </si>
  <si>
    <t>โครงการชุมชนสุขภาพดีโดยถ้วนหน้า</t>
  </si>
  <si>
    <t>โครงการอบรมให้ความรู้และคัดกรอง</t>
  </si>
  <si>
    <t>โรคต่าง ๆ หมู่ 10</t>
  </si>
  <si>
    <t>โครงการจัดบริหารสุขภาพเบื้องต้นใน</t>
  </si>
  <si>
    <t>โครงการส่งเสริมสุขภาพกลุ่มเสี่ยง</t>
  </si>
  <si>
    <t>เบาหวาน-ความดันโลหิตสูง หมู่ 13</t>
  </si>
  <si>
    <t>โครงการเรียนรู้เรื่องยาสามัญ</t>
  </si>
  <si>
    <t>ประจำบ้าน หมู่ 14</t>
  </si>
  <si>
    <t>กลุ่มเสี่ยงความดันโลหิตสูง-เบาหวานหมู่11</t>
  </si>
  <si>
    <t>โครงการ อสม.ไร้พุงตำบลดอยงาม</t>
  </si>
  <si>
    <t>โครงการควบคุมและป้องกันโรค</t>
  </si>
  <si>
    <t>เบาหวานและความดันโลหิตสูง</t>
  </si>
  <si>
    <t>โครงการเครือข่ายร่วมใจ หนูน้อยฟันดี</t>
  </si>
  <si>
    <t>โครงการหวานพอดี ชีวีมีสุข</t>
  </si>
  <si>
    <t>โครงการควบคุมและป้องกันโรคมะเร็ง</t>
  </si>
  <si>
    <t>ปากมดลูกและมะเร็งเต้านม</t>
  </si>
  <si>
    <t>6 มีค 55</t>
  </si>
  <si>
    <t>20 กพ 55</t>
  </si>
  <si>
    <t>1.โครงการส่งเสริมการเล่นกีฬาเพื่อ</t>
  </si>
  <si>
    <t>2.โครงการชุมชนสุขภาพดีโดยถ้วนหน้า</t>
  </si>
  <si>
    <t>3.โครงการอบรมให้ความรู้และคัดกรอง</t>
  </si>
  <si>
    <t>4.โครงการจัดบริหารสุขภาพเบื้องต้นใน</t>
  </si>
  <si>
    <t>5.โครงการส่งเสริมสุขภาพกลุ่มเสี่ยง</t>
  </si>
  <si>
    <t>6.โครงการเรียนรู้เรื่องยาสามัญ</t>
  </si>
  <si>
    <t>7.โครงการ อสม.ไร้พุงตำบลดอยงาม</t>
  </si>
  <si>
    <t>8.โครงการควบคุมและป้องกันโรค</t>
  </si>
  <si>
    <t>9.โครงการเครือข่ายร่วมใจ หนูน้อยฟันดี</t>
  </si>
  <si>
    <t>10.โครงการหวานพอดี ชีวีมีสุข</t>
  </si>
  <si>
    <t>11.โครงการควบคุมและป้องกันโรคมะเร็ง</t>
  </si>
  <si>
    <t>สมุดเงินสดรับ - จ่าย ประจำปีงบประมาณ 2555</t>
  </si>
  <si>
    <t>5 ตค 54</t>
  </si>
  <si>
    <t>18 พค 55</t>
  </si>
  <si>
    <t>ค่าเดินทางไปร่วมงานมหกรรมกองทุนฯ</t>
  </si>
  <si>
    <t>27 เมย 55 ณ อาคารรัฐศาสนภักดี กทม.</t>
  </si>
  <si>
    <t>26 มีค 55</t>
  </si>
  <si>
    <t>รับเงินสมทบเพิ่ม จากอบต.ดอยงาม</t>
  </si>
  <si>
    <t>30 พค 55</t>
  </si>
  <si>
    <t>โครงการประกวดหมู่บ้าน,วัด,โรงเรียน</t>
  </si>
  <si>
    <t>ปลอดลูกน้ำยุงลาย ตำบลดอยงาม</t>
  </si>
  <si>
    <t>โครงการพัฒนาชุมชนผู้สูงอายุตำบล</t>
  </si>
  <si>
    <t>คลินิคหมอพื้นบ้าน</t>
  </si>
  <si>
    <t>โครงการส่งเสริมช่วยเหลือผู้พิการ</t>
  </si>
  <si>
    <t>โครงการส่งเสริมช่วยเหลือผู้สนับสนุน</t>
  </si>
  <si>
    <t>ผู้ด้อยโอกาส</t>
  </si>
  <si>
    <t>ประชุมคณะกรรมการฯวันที่ 29 พค 55</t>
  </si>
  <si>
    <t>23 สค 55</t>
  </si>
  <si>
    <t>ค่าพาหนะ 22 ธค 54</t>
  </si>
  <si>
    <t>ค่าพาหนะ 29 กค 55</t>
  </si>
  <si>
    <t>ค่าพาหนะ 26 กค 55</t>
  </si>
  <si>
    <t>โครงการติดตามผลการดำเนินงาน</t>
  </si>
  <si>
    <t>วัสดุอุปกรณ์สำนักงาน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</si>
</sst>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20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b/>
      <i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1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4" fontId="1" fillId="36" borderId="13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33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17" fontId="1" fillId="0" borderId="13" xfId="0" applyNumberFormat="1" applyFont="1" applyBorder="1" applyAlignment="1">
      <alignment/>
    </xf>
    <xf numFmtId="4" fontId="1" fillId="37" borderId="10" xfId="0" applyNumberFormat="1" applyFont="1" applyFill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2" fillId="38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1" fillId="37" borderId="13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64">
      <selection activeCell="E70" sqref="E70"/>
    </sheetView>
  </sheetViews>
  <sheetFormatPr defaultColWidth="9.140625" defaultRowHeight="12.75"/>
  <cols>
    <col min="1" max="1" width="4.00390625" style="4" customWidth="1"/>
    <col min="2" max="2" width="8.7109375" style="11" customWidth="1"/>
    <col min="3" max="3" width="31.00390625" style="1" customWidth="1"/>
    <col min="4" max="4" width="11.421875" style="1" customWidth="1"/>
    <col min="5" max="6" width="10.7109375" style="7" customWidth="1"/>
    <col min="7" max="7" width="9.421875" style="7" customWidth="1"/>
    <col min="8" max="8" width="10.28125" style="1" customWidth="1"/>
    <col min="9" max="9" width="6.00390625" style="1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3:9" ht="29.25">
      <c r="C1" s="107" t="s">
        <v>244</v>
      </c>
      <c r="D1" s="107"/>
      <c r="E1" s="107"/>
      <c r="F1" s="107"/>
      <c r="G1" s="107"/>
      <c r="H1" s="107"/>
      <c r="I1" s="107"/>
    </row>
    <row r="2" spans="1:9" ht="23.25">
      <c r="A2" s="9" t="s">
        <v>5</v>
      </c>
      <c r="B2" s="12" t="s">
        <v>0</v>
      </c>
      <c r="C2" s="3" t="s">
        <v>1</v>
      </c>
      <c r="D2" s="3"/>
      <c r="E2" s="5" t="s">
        <v>14</v>
      </c>
      <c r="F2" s="5" t="s">
        <v>11</v>
      </c>
      <c r="G2" s="5" t="s">
        <v>2</v>
      </c>
      <c r="H2" s="3" t="s">
        <v>3</v>
      </c>
      <c r="I2" s="30" t="s">
        <v>4</v>
      </c>
    </row>
    <row r="3" spans="1:9" s="44" customFormat="1" ht="23.25">
      <c r="A3" s="81"/>
      <c r="B3" s="82" t="s">
        <v>211</v>
      </c>
      <c r="C3" s="83" t="s">
        <v>73</v>
      </c>
      <c r="D3" s="84">
        <v>1975.53</v>
      </c>
      <c r="E3" s="85"/>
      <c r="F3" s="85"/>
      <c r="G3" s="85"/>
      <c r="H3" s="86"/>
      <c r="I3" s="87"/>
    </row>
    <row r="4" spans="1:9" s="44" customFormat="1" ht="23.25">
      <c r="A4" s="81">
        <v>1</v>
      </c>
      <c r="B4" s="55" t="s">
        <v>183</v>
      </c>
      <c r="C4" s="56" t="s">
        <v>7</v>
      </c>
      <c r="D4" s="57">
        <v>77000</v>
      </c>
      <c r="E4" s="85"/>
      <c r="F4" s="85"/>
      <c r="G4" s="85"/>
      <c r="H4" s="86"/>
      <c r="I4" s="87"/>
    </row>
    <row r="5" spans="1:9" s="44" customFormat="1" ht="23.25">
      <c r="A5" s="81">
        <v>2</v>
      </c>
      <c r="B5" s="82" t="s">
        <v>184</v>
      </c>
      <c r="C5" s="88" t="s">
        <v>6</v>
      </c>
      <c r="D5" s="84">
        <v>233200</v>
      </c>
      <c r="E5" s="84"/>
      <c r="F5" s="84"/>
      <c r="G5" s="84"/>
      <c r="H5" s="84"/>
      <c r="I5" s="88"/>
    </row>
    <row r="6" spans="1:9" s="44" customFormat="1" ht="23.25">
      <c r="A6" s="54"/>
      <c r="B6" s="55"/>
      <c r="C6" s="89" t="s">
        <v>12</v>
      </c>
      <c r="D6" s="91">
        <f>SUM(D3:D5)</f>
        <v>312175.53</v>
      </c>
      <c r="E6" s="57"/>
      <c r="F6" s="57"/>
      <c r="G6" s="57"/>
      <c r="H6" s="57"/>
      <c r="I6" s="56"/>
    </row>
    <row r="7" spans="1:9" s="102" customFormat="1" ht="23.25">
      <c r="A7" s="98"/>
      <c r="B7" s="99"/>
      <c r="C7" s="100" t="s">
        <v>15</v>
      </c>
      <c r="D7" s="100"/>
      <c r="E7" s="101">
        <f>D6-E60</f>
        <v>280957.977</v>
      </c>
      <c r="F7" s="101"/>
      <c r="G7" s="101"/>
      <c r="H7" s="101"/>
      <c r="I7" s="100"/>
    </row>
    <row r="8" spans="1:9" s="92" customFormat="1" ht="23.25">
      <c r="A8" s="93">
        <v>3</v>
      </c>
      <c r="B8" s="55" t="s">
        <v>245</v>
      </c>
      <c r="C8" s="56" t="s">
        <v>208</v>
      </c>
      <c r="D8" s="89"/>
      <c r="E8" s="57"/>
      <c r="F8" s="57">
        <v>1728</v>
      </c>
      <c r="G8" s="57">
        <v>1728</v>
      </c>
      <c r="H8" s="57">
        <f>E7-G8</f>
        <v>279229.977</v>
      </c>
      <c r="I8" s="94"/>
    </row>
    <row r="9" spans="1:9" s="92" customFormat="1" ht="23.25">
      <c r="A9" s="95"/>
      <c r="B9" s="90"/>
      <c r="C9" s="56" t="s">
        <v>209</v>
      </c>
      <c r="D9" s="89"/>
      <c r="E9" s="91"/>
      <c r="F9" s="91"/>
      <c r="G9" s="91"/>
      <c r="H9" s="91"/>
      <c r="I9" s="94"/>
    </row>
    <row r="10" spans="1:9" s="44" customFormat="1" ht="23.25">
      <c r="A10" s="93">
        <v>4</v>
      </c>
      <c r="B10" s="96" t="s">
        <v>182</v>
      </c>
      <c r="C10" s="56" t="s">
        <v>146</v>
      </c>
      <c r="D10" s="56"/>
      <c r="E10" s="57"/>
      <c r="F10" s="57"/>
      <c r="G10" s="57"/>
      <c r="H10" s="57"/>
      <c r="I10" s="97"/>
    </row>
    <row r="11" spans="1:9" s="44" customFormat="1" ht="23.25">
      <c r="A11" s="93"/>
      <c r="B11" s="96"/>
      <c r="C11" s="56" t="s">
        <v>154</v>
      </c>
      <c r="D11" s="56"/>
      <c r="E11" s="57"/>
      <c r="F11" s="57">
        <v>10000</v>
      </c>
      <c r="G11" s="57">
        <v>10000</v>
      </c>
      <c r="H11" s="57">
        <f>H8-G11</f>
        <v>269229.977</v>
      </c>
      <c r="I11" s="97"/>
    </row>
    <row r="12" spans="1:9" s="44" customFormat="1" ht="23.25">
      <c r="A12" s="93"/>
      <c r="B12" s="96"/>
      <c r="C12" s="56" t="s">
        <v>185</v>
      </c>
      <c r="D12" s="56"/>
      <c r="E12" s="57"/>
      <c r="F12" s="57"/>
      <c r="G12" s="57"/>
      <c r="H12" s="57"/>
      <c r="I12" s="97"/>
    </row>
    <row r="13" spans="1:9" ht="23.25">
      <c r="A13" s="52"/>
      <c r="B13" s="43"/>
      <c r="C13" s="2" t="s">
        <v>186</v>
      </c>
      <c r="D13" s="2"/>
      <c r="E13" s="6"/>
      <c r="F13" s="6">
        <v>10000</v>
      </c>
      <c r="G13" s="6">
        <v>10000</v>
      </c>
      <c r="H13" s="6">
        <f>H11-G13</f>
        <v>259229.977</v>
      </c>
      <c r="I13" s="42"/>
    </row>
    <row r="14" spans="1:9" ht="23.25">
      <c r="A14" s="52"/>
      <c r="B14" s="43"/>
      <c r="C14" s="2" t="s">
        <v>187</v>
      </c>
      <c r="D14" s="2"/>
      <c r="E14" s="6"/>
      <c r="F14" s="6"/>
      <c r="G14" s="6"/>
      <c r="H14" s="6"/>
      <c r="I14" s="42"/>
    </row>
    <row r="15" spans="1:9" ht="23.25">
      <c r="A15" s="52"/>
      <c r="B15" s="43"/>
      <c r="C15" s="2" t="s">
        <v>188</v>
      </c>
      <c r="D15" s="2"/>
      <c r="E15" s="6"/>
      <c r="F15" s="6">
        <v>10000</v>
      </c>
      <c r="G15" s="6">
        <v>10000</v>
      </c>
      <c r="H15" s="6">
        <f>H13-G15</f>
        <v>249229.977</v>
      </c>
      <c r="I15" s="42"/>
    </row>
    <row r="16" spans="1:9" ht="23.25">
      <c r="A16" s="52"/>
      <c r="B16" s="43"/>
      <c r="C16" s="2" t="s">
        <v>189</v>
      </c>
      <c r="D16" s="2"/>
      <c r="E16" s="6"/>
      <c r="F16" s="6"/>
      <c r="G16" s="6"/>
      <c r="H16" s="6"/>
      <c r="I16" s="42"/>
    </row>
    <row r="17" spans="1:9" ht="23.25">
      <c r="A17" s="52"/>
      <c r="B17" s="43"/>
      <c r="C17" s="2" t="s">
        <v>190</v>
      </c>
      <c r="D17" s="2"/>
      <c r="E17" s="6"/>
      <c r="F17" s="6">
        <v>10000</v>
      </c>
      <c r="G17" s="6">
        <v>10000</v>
      </c>
      <c r="H17" s="6">
        <f>H15-G17</f>
        <v>239229.977</v>
      </c>
      <c r="I17" s="42"/>
    </row>
    <row r="18" spans="1:9" ht="23.25">
      <c r="A18" s="52"/>
      <c r="B18" s="43"/>
      <c r="C18" s="2" t="s">
        <v>191</v>
      </c>
      <c r="D18" s="2"/>
      <c r="E18" s="6"/>
      <c r="F18" s="6"/>
      <c r="G18" s="6"/>
      <c r="H18" s="6"/>
      <c r="I18" s="42"/>
    </row>
    <row r="19" spans="1:9" ht="23.25">
      <c r="A19" s="52"/>
      <c r="B19" s="43"/>
      <c r="C19" s="2" t="s">
        <v>192</v>
      </c>
      <c r="D19" s="2"/>
      <c r="E19" s="6"/>
      <c r="F19" s="6"/>
      <c r="G19" s="6"/>
      <c r="H19" s="6"/>
      <c r="I19" s="42"/>
    </row>
    <row r="20" spans="1:9" ht="23.25">
      <c r="A20" s="52"/>
      <c r="B20" s="43"/>
      <c r="C20" s="2" t="s">
        <v>193</v>
      </c>
      <c r="D20" s="2"/>
      <c r="E20" s="6"/>
      <c r="F20" s="6">
        <v>10000</v>
      </c>
      <c r="G20" s="6">
        <v>10000</v>
      </c>
      <c r="H20" s="6">
        <f>H17-G20</f>
        <v>229229.977</v>
      </c>
      <c r="I20" s="42"/>
    </row>
    <row r="21" spans="1:9" ht="23.25">
      <c r="A21" s="52"/>
      <c r="B21" s="43"/>
      <c r="C21" s="2" t="s">
        <v>194</v>
      </c>
      <c r="D21" s="2"/>
      <c r="E21" s="6"/>
      <c r="F21" s="6"/>
      <c r="G21" s="6"/>
      <c r="H21" s="6"/>
      <c r="I21" s="42"/>
    </row>
    <row r="22" spans="1:9" ht="23.25">
      <c r="A22" s="52"/>
      <c r="B22" s="43"/>
      <c r="C22" s="2" t="s">
        <v>195</v>
      </c>
      <c r="D22" s="2"/>
      <c r="E22" s="6"/>
      <c r="F22" s="6">
        <v>10000</v>
      </c>
      <c r="G22" s="6">
        <v>10000</v>
      </c>
      <c r="H22" s="6">
        <f>H20-G22</f>
        <v>219229.977</v>
      </c>
      <c r="I22" s="42"/>
    </row>
    <row r="23" spans="1:9" ht="23.25">
      <c r="A23" s="52"/>
      <c r="B23" s="43"/>
      <c r="C23" s="2" t="s">
        <v>196</v>
      </c>
      <c r="D23" s="2"/>
      <c r="E23" s="6"/>
      <c r="F23" s="6"/>
      <c r="G23" s="6"/>
      <c r="H23" s="6"/>
      <c r="I23" s="42"/>
    </row>
    <row r="24" spans="1:9" ht="23.25">
      <c r="A24" s="52"/>
      <c r="B24" s="43"/>
      <c r="C24" s="2" t="s">
        <v>197</v>
      </c>
      <c r="D24" s="2"/>
      <c r="E24" s="6"/>
      <c r="F24" s="6">
        <v>10000</v>
      </c>
      <c r="G24" s="6">
        <v>10000</v>
      </c>
      <c r="H24" s="6">
        <f>H22-G24</f>
        <v>209229.977</v>
      </c>
      <c r="I24" s="42"/>
    </row>
    <row r="25" spans="1:9" ht="23.25">
      <c r="A25" s="52"/>
      <c r="B25" s="43"/>
      <c r="C25" s="2" t="s">
        <v>134</v>
      </c>
      <c r="D25" s="2"/>
      <c r="E25" s="6"/>
      <c r="F25" s="6"/>
      <c r="G25" s="6"/>
      <c r="H25" s="6"/>
      <c r="I25" s="42"/>
    </row>
    <row r="26" spans="1:9" ht="23.25">
      <c r="A26" s="52"/>
      <c r="B26" s="43"/>
      <c r="C26" s="2" t="s">
        <v>198</v>
      </c>
      <c r="D26" s="2"/>
      <c r="E26" s="6"/>
      <c r="F26" s="6">
        <v>10000</v>
      </c>
      <c r="G26" s="6">
        <v>10000</v>
      </c>
      <c r="H26" s="6">
        <f>H24-G26</f>
        <v>199229.977</v>
      </c>
      <c r="I26" s="42"/>
    </row>
    <row r="27" spans="1:9" ht="23.25">
      <c r="A27" s="52"/>
      <c r="B27" s="43"/>
      <c r="C27" s="2" t="s">
        <v>199</v>
      </c>
      <c r="D27" s="2"/>
      <c r="E27" s="6"/>
      <c r="F27" s="6"/>
      <c r="G27" s="6"/>
      <c r="H27" s="6"/>
      <c r="I27" s="42"/>
    </row>
    <row r="28" spans="1:9" ht="23.25">
      <c r="A28" s="9">
        <v>5</v>
      </c>
      <c r="B28" s="43" t="s">
        <v>232</v>
      </c>
      <c r="C28" s="2" t="s">
        <v>233</v>
      </c>
      <c r="D28" s="2"/>
      <c r="E28" s="6"/>
      <c r="F28" s="78">
        <v>10000</v>
      </c>
      <c r="G28" s="78">
        <v>10000</v>
      </c>
      <c r="H28" s="6">
        <f>H26-G28</f>
        <v>189229.977</v>
      </c>
      <c r="I28" s="2"/>
    </row>
    <row r="29" spans="1:9" ht="23.25">
      <c r="A29" s="9"/>
      <c r="B29" s="43"/>
      <c r="C29" s="2" t="s">
        <v>214</v>
      </c>
      <c r="D29" s="2"/>
      <c r="E29" s="6"/>
      <c r="F29" s="78"/>
      <c r="G29" s="78"/>
      <c r="H29" s="6"/>
      <c r="I29" s="2"/>
    </row>
    <row r="30" spans="1:9" ht="23.25">
      <c r="A30" s="9"/>
      <c r="B30" s="43"/>
      <c r="C30" s="75" t="s">
        <v>234</v>
      </c>
      <c r="D30" s="2"/>
      <c r="E30" s="6"/>
      <c r="F30" s="78">
        <v>10000</v>
      </c>
      <c r="G30" s="78">
        <v>10000</v>
      </c>
      <c r="H30" s="6">
        <f>H28-G30</f>
        <v>179229.977</v>
      </c>
      <c r="I30" s="2"/>
    </row>
    <row r="31" spans="1:9" ht="23.25">
      <c r="A31" s="9"/>
      <c r="B31" s="43"/>
      <c r="C31" s="2" t="s">
        <v>136</v>
      </c>
      <c r="D31" s="2"/>
      <c r="E31" s="6"/>
      <c r="F31" s="78"/>
      <c r="G31" s="78"/>
      <c r="H31" s="6"/>
      <c r="I31" s="2"/>
    </row>
    <row r="32" spans="1:9" ht="23.25">
      <c r="A32" s="9"/>
      <c r="B32" s="43"/>
      <c r="C32" s="75" t="s">
        <v>235</v>
      </c>
      <c r="D32" s="2"/>
      <c r="E32" s="6"/>
      <c r="F32" s="78">
        <v>10000</v>
      </c>
      <c r="G32" s="78">
        <v>10000</v>
      </c>
      <c r="H32" s="6">
        <f>H30-G32</f>
        <v>169229.977</v>
      </c>
      <c r="I32" s="2"/>
    </row>
    <row r="33" spans="1:9" ht="23.25">
      <c r="A33" s="52"/>
      <c r="B33" s="77"/>
      <c r="C33" s="2" t="s">
        <v>217</v>
      </c>
      <c r="D33" s="42"/>
      <c r="E33" s="53"/>
      <c r="F33" s="78"/>
      <c r="G33" s="78"/>
      <c r="H33" s="53"/>
      <c r="I33" s="42"/>
    </row>
    <row r="34" spans="1:9" ht="23.25">
      <c r="A34" s="52"/>
      <c r="B34" s="77"/>
      <c r="C34" s="75" t="s">
        <v>236</v>
      </c>
      <c r="D34" s="42"/>
      <c r="E34" s="53"/>
      <c r="F34" s="78">
        <v>10000</v>
      </c>
      <c r="G34" s="78">
        <v>10000</v>
      </c>
      <c r="H34" s="53">
        <f>H32-G34</f>
        <v>159229.977</v>
      </c>
      <c r="I34" s="42"/>
    </row>
    <row r="35" spans="1:9" ht="23.25">
      <c r="A35" s="52"/>
      <c r="B35" s="77"/>
      <c r="C35" s="74" t="s">
        <v>223</v>
      </c>
      <c r="D35" s="42"/>
      <c r="E35" s="53"/>
      <c r="F35" s="78"/>
      <c r="G35" s="78"/>
      <c r="H35" s="53"/>
      <c r="I35" s="42"/>
    </row>
    <row r="36" spans="1:9" ht="23.25">
      <c r="A36" s="52"/>
      <c r="B36" s="77"/>
      <c r="C36" s="2" t="s">
        <v>237</v>
      </c>
      <c r="D36" s="42"/>
      <c r="E36" s="53"/>
      <c r="F36" s="78">
        <v>10000</v>
      </c>
      <c r="G36" s="78">
        <v>10000</v>
      </c>
      <c r="H36" s="53">
        <f>H34-G36</f>
        <v>149229.977</v>
      </c>
      <c r="I36" s="42"/>
    </row>
    <row r="37" spans="1:9" ht="23.25">
      <c r="A37" s="52"/>
      <c r="B37" s="77"/>
      <c r="C37" s="2" t="s">
        <v>220</v>
      </c>
      <c r="D37" s="42"/>
      <c r="E37" s="53"/>
      <c r="F37" s="78"/>
      <c r="G37" s="78"/>
      <c r="H37" s="53"/>
      <c r="I37" s="42"/>
    </row>
    <row r="38" spans="1:9" ht="23.25">
      <c r="A38" s="52"/>
      <c r="B38" s="77"/>
      <c r="C38" s="2" t="s">
        <v>238</v>
      </c>
      <c r="D38" s="42"/>
      <c r="E38" s="53"/>
      <c r="F38" s="78">
        <v>10000</v>
      </c>
      <c r="G38" s="78">
        <v>10000</v>
      </c>
      <c r="H38" s="53">
        <f>H36-G38</f>
        <v>139229.977</v>
      </c>
      <c r="I38" s="42"/>
    </row>
    <row r="39" spans="1:9" ht="23.25">
      <c r="A39" s="52"/>
      <c r="B39" s="77"/>
      <c r="C39" s="2" t="s">
        <v>222</v>
      </c>
      <c r="D39" s="42"/>
      <c r="E39" s="53"/>
      <c r="F39" s="78"/>
      <c r="G39" s="78"/>
      <c r="H39" s="53"/>
      <c r="I39" s="42"/>
    </row>
    <row r="40" spans="1:9" ht="23.25">
      <c r="A40" s="52"/>
      <c r="B40" s="77"/>
      <c r="C40" s="2" t="s">
        <v>239</v>
      </c>
      <c r="D40" s="42"/>
      <c r="E40" s="53"/>
      <c r="F40" s="78">
        <v>10000</v>
      </c>
      <c r="G40" s="78">
        <v>10000</v>
      </c>
      <c r="H40" s="53">
        <f>H38-G40</f>
        <v>129229.97700000001</v>
      </c>
      <c r="I40" s="42"/>
    </row>
    <row r="41" spans="1:9" ht="23.25">
      <c r="A41" s="52"/>
      <c r="B41" s="77"/>
      <c r="C41" s="2" t="s">
        <v>240</v>
      </c>
      <c r="D41" s="42"/>
      <c r="E41" s="53"/>
      <c r="F41" s="78">
        <v>30000</v>
      </c>
      <c r="G41" s="78">
        <v>30000</v>
      </c>
      <c r="H41" s="53">
        <f>H40-G41</f>
        <v>99229.97700000001</v>
      </c>
      <c r="I41" s="42"/>
    </row>
    <row r="42" spans="1:9" ht="23.25">
      <c r="A42" s="52"/>
      <c r="B42" s="77"/>
      <c r="C42" s="2" t="s">
        <v>226</v>
      </c>
      <c r="D42" s="42"/>
      <c r="E42" s="53"/>
      <c r="F42" s="78"/>
      <c r="G42" s="78"/>
      <c r="H42" s="53"/>
      <c r="I42" s="42"/>
    </row>
    <row r="43" spans="1:9" ht="23.25">
      <c r="A43" s="52"/>
      <c r="B43" s="77"/>
      <c r="C43" s="75" t="s">
        <v>241</v>
      </c>
      <c r="D43" s="42"/>
      <c r="E43" s="53"/>
      <c r="F43" s="78">
        <v>10000</v>
      </c>
      <c r="G43" s="78">
        <v>10000</v>
      </c>
      <c r="H43" s="53">
        <f>H41-G43</f>
        <v>89229.97700000001</v>
      </c>
      <c r="I43" s="42"/>
    </row>
    <row r="44" spans="1:9" ht="23.25">
      <c r="A44" s="52"/>
      <c r="B44" s="77"/>
      <c r="C44" s="2" t="s">
        <v>242</v>
      </c>
      <c r="D44" s="42"/>
      <c r="E44" s="53"/>
      <c r="F44" s="78">
        <v>15000</v>
      </c>
      <c r="G44" s="78">
        <v>15000</v>
      </c>
      <c r="H44" s="53">
        <f>H43-G44</f>
        <v>74229.97700000001</v>
      </c>
      <c r="I44" s="42"/>
    </row>
    <row r="45" spans="1:9" ht="23.25">
      <c r="A45" s="52"/>
      <c r="B45" s="77"/>
      <c r="C45" s="74" t="s">
        <v>243</v>
      </c>
      <c r="D45" s="42"/>
      <c r="E45" s="53"/>
      <c r="F45" s="78">
        <v>10000</v>
      </c>
      <c r="G45" s="78">
        <v>10000</v>
      </c>
      <c r="H45" s="53">
        <f>H44-G45</f>
        <v>64229.97700000001</v>
      </c>
      <c r="I45" s="42"/>
    </row>
    <row r="46" spans="1:9" ht="23.25">
      <c r="A46" s="52"/>
      <c r="B46" s="77"/>
      <c r="C46" s="2" t="s">
        <v>230</v>
      </c>
      <c r="D46" s="42"/>
      <c r="E46" s="53"/>
      <c r="F46" s="78"/>
      <c r="G46" s="78"/>
      <c r="H46" s="53"/>
      <c r="I46" s="42"/>
    </row>
    <row r="47" spans="1:9" ht="23.25">
      <c r="A47" s="52">
        <v>6</v>
      </c>
      <c r="B47" s="64" t="s">
        <v>231</v>
      </c>
      <c r="C47" s="2" t="s">
        <v>250</v>
      </c>
      <c r="D47" s="59"/>
      <c r="E47" s="17">
        <v>20000</v>
      </c>
      <c r="F47" s="6"/>
      <c r="G47" s="6"/>
      <c r="H47" s="6">
        <f>H45+E47</f>
        <v>84229.97700000001</v>
      </c>
      <c r="I47" s="42"/>
    </row>
    <row r="48" spans="1:9" ht="23.25">
      <c r="A48" s="52">
        <v>7</v>
      </c>
      <c r="B48" s="79" t="s">
        <v>251</v>
      </c>
      <c r="C48" s="42" t="s">
        <v>252</v>
      </c>
      <c r="D48" s="80"/>
      <c r="E48" s="53"/>
      <c r="F48" s="53">
        <v>50000</v>
      </c>
      <c r="G48" s="53">
        <v>50000</v>
      </c>
      <c r="H48" s="53">
        <f>H47-G48</f>
        <v>34229.97700000001</v>
      </c>
      <c r="I48" s="42"/>
    </row>
    <row r="49" spans="1:9" ht="23.25">
      <c r="A49" s="52"/>
      <c r="B49" s="79"/>
      <c r="C49" s="42" t="s">
        <v>253</v>
      </c>
      <c r="D49" s="80"/>
      <c r="E49" s="53"/>
      <c r="F49" s="53"/>
      <c r="G49" s="53"/>
      <c r="H49" s="53"/>
      <c r="I49" s="42"/>
    </row>
    <row r="50" spans="1:9" ht="23.25">
      <c r="A50" s="52"/>
      <c r="B50" s="79"/>
      <c r="C50" s="42" t="s">
        <v>254</v>
      </c>
      <c r="D50" s="80"/>
      <c r="E50" s="53"/>
      <c r="F50" s="53">
        <v>10000</v>
      </c>
      <c r="G50" s="53">
        <v>10000</v>
      </c>
      <c r="H50" s="53">
        <f>H48-G50</f>
        <v>24229.977000000014</v>
      </c>
      <c r="I50" s="42"/>
    </row>
    <row r="51" spans="1:9" ht="23.25">
      <c r="A51" s="52"/>
      <c r="B51" s="79"/>
      <c r="C51" s="42" t="s">
        <v>63</v>
      </c>
      <c r="D51" s="80"/>
      <c r="E51" s="53"/>
      <c r="F51" s="53"/>
      <c r="G51" s="53"/>
      <c r="H51" s="53"/>
      <c r="I51" s="42"/>
    </row>
    <row r="52" spans="1:9" ht="23.25">
      <c r="A52" s="52"/>
      <c r="B52" s="79"/>
      <c r="C52" s="42" t="s">
        <v>255</v>
      </c>
      <c r="D52" s="80"/>
      <c r="E52" s="53"/>
      <c r="F52" s="53">
        <v>10000</v>
      </c>
      <c r="G52" s="53">
        <v>10000</v>
      </c>
      <c r="H52" s="53">
        <f>H50-G52</f>
        <v>14229.977000000014</v>
      </c>
      <c r="I52" s="42"/>
    </row>
    <row r="53" spans="1:9" ht="23.25">
      <c r="A53" s="52"/>
      <c r="B53" s="79"/>
      <c r="C53" s="42" t="s">
        <v>256</v>
      </c>
      <c r="D53" s="80"/>
      <c r="E53" s="53"/>
      <c r="F53" s="53">
        <v>10000</v>
      </c>
      <c r="G53" s="53">
        <v>10000</v>
      </c>
      <c r="H53" s="53">
        <f>H52-G53</f>
        <v>4229.9770000000135</v>
      </c>
      <c r="I53" s="42"/>
    </row>
    <row r="54" spans="1:9" ht="23.25">
      <c r="A54" s="52"/>
      <c r="B54" s="79"/>
      <c r="C54" s="42" t="s">
        <v>257</v>
      </c>
      <c r="D54" s="80"/>
      <c r="E54" s="53"/>
      <c r="F54" s="53">
        <v>3909</v>
      </c>
      <c r="G54" s="53">
        <v>3909</v>
      </c>
      <c r="H54" s="53">
        <f>H53-G54</f>
        <v>320.9770000000135</v>
      </c>
      <c r="I54" s="42"/>
    </row>
    <row r="55" spans="1:9" ht="23.25">
      <c r="A55" s="52"/>
      <c r="B55" s="79"/>
      <c r="C55" s="42" t="s">
        <v>258</v>
      </c>
      <c r="D55" s="80"/>
      <c r="E55" s="53"/>
      <c r="F55" s="53"/>
      <c r="G55" s="53"/>
      <c r="H55" s="53"/>
      <c r="I55" s="42"/>
    </row>
    <row r="56" spans="1:9" ht="23.25">
      <c r="A56" s="52"/>
      <c r="B56" s="79"/>
      <c r="C56" s="42"/>
      <c r="D56" s="80"/>
      <c r="E56" s="53"/>
      <c r="F56" s="53"/>
      <c r="G56" s="53"/>
      <c r="H56" s="53"/>
      <c r="I56" s="42"/>
    </row>
    <row r="57" spans="1:9" ht="23.25">
      <c r="A57" s="52"/>
      <c r="B57" s="79"/>
      <c r="C57" s="42"/>
      <c r="D57" s="80"/>
      <c r="E57" s="53"/>
      <c r="F57" s="53"/>
      <c r="G57" s="53"/>
      <c r="H57" s="53"/>
      <c r="I57" s="42"/>
    </row>
    <row r="58" spans="1:11" s="25" customFormat="1" ht="24" thickBot="1">
      <c r="A58" s="18"/>
      <c r="B58" s="22"/>
      <c r="C58" s="23" t="s">
        <v>12</v>
      </c>
      <c r="D58" s="23"/>
      <c r="E58" s="24"/>
      <c r="F58" s="24">
        <f>SUM(F8:F57)</f>
        <v>300637</v>
      </c>
      <c r="G58" s="47">
        <f>SUM(G8:G57)</f>
        <v>300637</v>
      </c>
      <c r="H58" s="24">
        <f>H54</f>
        <v>320.9770000000135</v>
      </c>
      <c r="I58" s="23"/>
      <c r="K58" s="71"/>
    </row>
    <row r="59" spans="1:9" s="25" customFormat="1" ht="24" thickTop="1">
      <c r="A59" s="26"/>
      <c r="B59" s="27"/>
      <c r="C59" s="28"/>
      <c r="D59" s="28"/>
      <c r="E59" s="29"/>
      <c r="F59" s="29"/>
      <c r="G59" s="29"/>
      <c r="H59" s="29"/>
      <c r="I59" s="28"/>
    </row>
    <row r="60" spans="1:9" s="21" customFormat="1" ht="23.25">
      <c r="A60" s="19"/>
      <c r="B60" s="20"/>
      <c r="C60" s="15" t="s">
        <v>13</v>
      </c>
      <c r="E60" s="16">
        <f>D6*10/100</f>
        <v>31217.553000000004</v>
      </c>
      <c r="F60" s="106">
        <f>E60+H58+E73</f>
        <v>32069.900000000016</v>
      </c>
      <c r="G60" s="16"/>
      <c r="H60" s="15"/>
      <c r="I60" s="15"/>
    </row>
    <row r="61" spans="1:13" s="44" customFormat="1" ht="23.25">
      <c r="A61" s="54">
        <v>1</v>
      </c>
      <c r="B61" s="55" t="s">
        <v>200</v>
      </c>
      <c r="C61" s="56" t="s">
        <v>121</v>
      </c>
      <c r="D61" s="56"/>
      <c r="E61" s="57"/>
      <c r="F61" s="57">
        <v>3780</v>
      </c>
      <c r="G61" s="57">
        <v>3780</v>
      </c>
      <c r="H61" s="57">
        <f>F60-G61</f>
        <v>28289.900000000016</v>
      </c>
      <c r="I61" s="56"/>
      <c r="J61" s="45"/>
      <c r="K61" s="45"/>
      <c r="M61" s="45"/>
    </row>
    <row r="62" spans="1:11" ht="23.25">
      <c r="A62" s="9"/>
      <c r="B62" s="64"/>
      <c r="C62" s="10"/>
      <c r="D62" s="59"/>
      <c r="E62" s="6"/>
      <c r="F62" s="17"/>
      <c r="G62" s="17"/>
      <c r="H62" s="17"/>
      <c r="I62" s="2"/>
      <c r="J62" s="7"/>
      <c r="K62" s="7"/>
    </row>
    <row r="63" spans="1:11" ht="23.25">
      <c r="A63" s="9">
        <v>2</v>
      </c>
      <c r="B63" s="64" t="s">
        <v>246</v>
      </c>
      <c r="C63" s="104" t="s">
        <v>247</v>
      </c>
      <c r="D63" s="59"/>
      <c r="E63" s="6"/>
      <c r="F63" s="6">
        <v>7195</v>
      </c>
      <c r="G63" s="6">
        <v>7195</v>
      </c>
      <c r="H63" s="6">
        <f>H61-G63</f>
        <v>21094.900000000016</v>
      </c>
      <c r="I63" s="2"/>
      <c r="J63" s="7"/>
      <c r="K63" s="7"/>
    </row>
    <row r="64" spans="1:11" ht="23.25">
      <c r="A64" s="9"/>
      <c r="B64" s="64"/>
      <c r="C64" s="2" t="s">
        <v>248</v>
      </c>
      <c r="D64" s="59"/>
      <c r="E64" s="6"/>
      <c r="F64" s="17"/>
      <c r="G64" s="17"/>
      <c r="H64" s="17"/>
      <c r="I64" s="2"/>
      <c r="J64" s="7"/>
      <c r="K64" s="7"/>
    </row>
    <row r="65" spans="1:11" ht="23.25">
      <c r="A65" s="9">
        <v>3</v>
      </c>
      <c r="B65" s="64" t="s">
        <v>251</v>
      </c>
      <c r="C65" s="42" t="s">
        <v>259</v>
      </c>
      <c r="D65" s="59"/>
      <c r="E65" s="6"/>
      <c r="F65" s="6">
        <v>2800</v>
      </c>
      <c r="G65" s="6">
        <v>2800</v>
      </c>
      <c r="H65" s="6">
        <f>H63-G65</f>
        <v>18294.900000000016</v>
      </c>
      <c r="I65" s="2"/>
      <c r="J65" s="7"/>
      <c r="K65" s="7"/>
    </row>
    <row r="66" spans="1:11" ht="23.25">
      <c r="A66" s="9">
        <v>4</v>
      </c>
      <c r="B66" s="64" t="s">
        <v>260</v>
      </c>
      <c r="C66" s="42" t="s">
        <v>261</v>
      </c>
      <c r="D66" s="59"/>
      <c r="E66" s="5"/>
      <c r="F66" s="105">
        <v>4300</v>
      </c>
      <c r="G66" s="105">
        <v>4300</v>
      </c>
      <c r="H66" s="6">
        <f>H65-G66</f>
        <v>13994.900000000016</v>
      </c>
      <c r="I66" s="2"/>
      <c r="J66" s="7"/>
      <c r="K66" s="7"/>
    </row>
    <row r="67" spans="1:11" ht="23.25">
      <c r="A67" s="9"/>
      <c r="B67" s="64"/>
      <c r="C67" s="42" t="s">
        <v>262</v>
      </c>
      <c r="D67" s="59"/>
      <c r="E67" s="5"/>
      <c r="F67" s="105">
        <v>3900</v>
      </c>
      <c r="G67" s="105">
        <v>3900</v>
      </c>
      <c r="H67" s="6">
        <f>H66-G67</f>
        <v>10094.900000000016</v>
      </c>
      <c r="I67" s="2"/>
      <c r="J67" s="7"/>
      <c r="K67" s="7"/>
    </row>
    <row r="68" spans="1:11" ht="23.25">
      <c r="A68" s="9"/>
      <c r="B68" s="64"/>
      <c r="C68" s="42" t="s">
        <v>263</v>
      </c>
      <c r="D68" s="59"/>
      <c r="E68" s="5"/>
      <c r="F68" s="105">
        <v>2600</v>
      </c>
      <c r="G68" s="105">
        <v>2600</v>
      </c>
      <c r="H68" s="6">
        <f>H67-G68</f>
        <v>7494.900000000016</v>
      </c>
      <c r="I68" s="2"/>
      <c r="J68" s="7"/>
      <c r="K68" s="7"/>
    </row>
    <row r="69" spans="1:11" ht="23.25">
      <c r="A69" s="9"/>
      <c r="B69" s="64"/>
      <c r="C69" s="42" t="s">
        <v>264</v>
      </c>
      <c r="D69" s="59"/>
      <c r="E69" s="5"/>
      <c r="F69" s="105">
        <v>5200</v>
      </c>
      <c r="G69" s="105">
        <v>5200</v>
      </c>
      <c r="H69" s="6">
        <f>H68-G69</f>
        <v>2294.900000000016</v>
      </c>
      <c r="I69" s="2"/>
      <c r="J69" s="7"/>
      <c r="K69" s="7"/>
    </row>
    <row r="70" spans="1:11" ht="23.25">
      <c r="A70" s="9"/>
      <c r="B70" s="64"/>
      <c r="C70" s="42" t="s">
        <v>265</v>
      </c>
      <c r="D70" s="59"/>
      <c r="E70" s="5"/>
      <c r="F70" s="105">
        <v>2000</v>
      </c>
      <c r="G70" s="105">
        <v>2000</v>
      </c>
      <c r="H70" s="6">
        <f>H69-G70</f>
        <v>294.900000000016</v>
      </c>
      <c r="I70" s="2"/>
      <c r="J70" s="7"/>
      <c r="K70" s="7"/>
    </row>
    <row r="71" spans="1:11" ht="23.25">
      <c r="A71" s="9"/>
      <c r="B71" s="64"/>
      <c r="C71" s="2"/>
      <c r="D71" s="59"/>
      <c r="E71" s="5"/>
      <c r="F71" s="17"/>
      <c r="G71" s="17"/>
      <c r="H71" s="17"/>
      <c r="I71" s="2"/>
      <c r="J71" s="7"/>
      <c r="K71" s="7"/>
    </row>
    <row r="72" spans="1:10" s="21" customFormat="1" ht="23.25">
      <c r="A72" s="19"/>
      <c r="B72" s="20"/>
      <c r="C72" s="15" t="s">
        <v>177</v>
      </c>
      <c r="D72" s="16"/>
      <c r="E72" s="16"/>
      <c r="F72" s="16"/>
      <c r="G72" s="16"/>
      <c r="H72" s="15"/>
      <c r="I72" s="15"/>
      <c r="J72" s="72"/>
    </row>
    <row r="73" spans="1:11" ht="23.25">
      <c r="A73" s="52">
        <v>1</v>
      </c>
      <c r="B73" s="79" t="s">
        <v>249</v>
      </c>
      <c r="C73" s="42" t="s">
        <v>68</v>
      </c>
      <c r="D73" s="80"/>
      <c r="E73" s="53">
        <v>531.37</v>
      </c>
      <c r="F73" s="53"/>
      <c r="G73" s="53"/>
      <c r="H73" s="53">
        <v>531.37</v>
      </c>
      <c r="I73" s="42"/>
      <c r="K73" s="7"/>
    </row>
    <row r="74" spans="1:11" ht="23.25">
      <c r="A74" s="52"/>
      <c r="B74" s="79"/>
      <c r="C74" s="42"/>
      <c r="D74" s="80"/>
      <c r="E74" s="53"/>
      <c r="F74" s="53"/>
      <c r="G74" s="53"/>
      <c r="H74" s="53"/>
      <c r="I74" s="42"/>
      <c r="K74" s="7"/>
    </row>
    <row r="75" spans="1:11" ht="24" thickBot="1">
      <c r="A75" s="31"/>
      <c r="B75" s="58"/>
      <c r="C75" s="31" t="s">
        <v>20</v>
      </c>
      <c r="D75" s="32"/>
      <c r="E75" s="33">
        <f>SUM(E7:E74)</f>
        <v>332706.9</v>
      </c>
      <c r="F75" s="33"/>
      <c r="G75" s="70"/>
      <c r="H75" s="33">
        <f>H70</f>
        <v>294.900000000016</v>
      </c>
      <c r="I75" s="32"/>
      <c r="K75" s="7"/>
    </row>
    <row r="76" spans="5:11" ht="24" thickTop="1">
      <c r="E76" s="7" t="s">
        <v>122</v>
      </c>
      <c r="H76" s="7"/>
      <c r="K76" s="7"/>
    </row>
  </sheetData>
  <sheetProtection/>
  <mergeCells count="1">
    <mergeCell ref="C1:I1"/>
  </mergeCells>
  <printOptions/>
  <pageMargins left="0.11811023622047245" right="0.0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0"/>
  <sheetViews>
    <sheetView zoomScale="95" zoomScaleNormal="95" zoomScalePageLayoutView="0" workbookViewId="0" topLeftCell="A210">
      <selection activeCell="L225" sqref="L225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5" customWidth="1"/>
    <col min="12" max="12" width="10.7109375" style="1" customWidth="1"/>
    <col min="13" max="16384" width="9.140625" style="1" customWidth="1"/>
  </cols>
  <sheetData>
    <row r="1" spans="1:12" ht="23.25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3.25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3.25">
      <c r="A3" s="113" t="s">
        <v>22</v>
      </c>
      <c r="B3" s="113" t="s">
        <v>1</v>
      </c>
      <c r="C3" s="110" t="s">
        <v>23</v>
      </c>
      <c r="D3" s="110"/>
      <c r="E3" s="110"/>
      <c r="F3" s="110"/>
      <c r="G3" s="110"/>
      <c r="H3" s="111" t="s">
        <v>33</v>
      </c>
      <c r="I3" s="111"/>
      <c r="J3" s="111"/>
      <c r="K3" s="111"/>
      <c r="L3" s="113" t="s">
        <v>3</v>
      </c>
    </row>
    <row r="4" spans="1:12" ht="23.25">
      <c r="A4" s="113"/>
      <c r="B4" s="11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9" t="s">
        <v>29</v>
      </c>
      <c r="I4" s="50" t="s">
        <v>30</v>
      </c>
      <c r="J4" s="48" t="s">
        <v>31</v>
      </c>
      <c r="K4" s="51" t="s">
        <v>32</v>
      </c>
      <c r="L4" s="113"/>
    </row>
    <row r="5" spans="1:12" ht="23.25">
      <c r="A5" s="8" t="s">
        <v>96</v>
      </c>
      <c r="B5" s="2" t="s">
        <v>70</v>
      </c>
      <c r="C5" s="6">
        <v>240112.5</v>
      </c>
      <c r="D5" s="6"/>
      <c r="E5" s="6"/>
      <c r="F5" s="6"/>
      <c r="G5" s="6"/>
      <c r="H5" s="37"/>
      <c r="I5" s="34"/>
      <c r="J5" s="36"/>
      <c r="K5" s="35"/>
      <c r="L5" s="6"/>
    </row>
    <row r="6" spans="1:12" ht="23.25">
      <c r="A6" s="8" t="s">
        <v>88</v>
      </c>
      <c r="B6" s="2" t="s">
        <v>7</v>
      </c>
      <c r="C6" s="6"/>
      <c r="D6" s="6">
        <v>50000</v>
      </c>
      <c r="E6" s="6"/>
      <c r="F6" s="6"/>
      <c r="G6" s="6"/>
      <c r="H6" s="37"/>
      <c r="I6" s="34"/>
      <c r="J6" s="36"/>
      <c r="K6" s="35"/>
      <c r="L6" s="6">
        <f>C5+D6</f>
        <v>290112.5</v>
      </c>
    </row>
    <row r="7" spans="1:12" ht="23.25">
      <c r="A7" s="8" t="s">
        <v>89</v>
      </c>
      <c r="B7" s="2" t="s">
        <v>68</v>
      </c>
      <c r="C7" s="6"/>
      <c r="D7" s="6"/>
      <c r="E7" s="6"/>
      <c r="F7" s="6">
        <v>221.27</v>
      </c>
      <c r="G7" s="6"/>
      <c r="H7" s="37"/>
      <c r="I7" s="34"/>
      <c r="J7" s="36"/>
      <c r="K7" s="35"/>
      <c r="L7" s="6">
        <f>L6+F7</f>
        <v>290333.77</v>
      </c>
    </row>
    <row r="8" spans="1:12" ht="23.25">
      <c r="A8" s="40" t="s">
        <v>90</v>
      </c>
      <c r="B8" s="2" t="s">
        <v>34</v>
      </c>
      <c r="C8" s="6"/>
      <c r="D8" s="6"/>
      <c r="E8" s="6"/>
      <c r="F8" s="6"/>
      <c r="G8" s="6"/>
      <c r="H8" s="37"/>
      <c r="I8" s="34"/>
      <c r="J8" s="36">
        <v>33000</v>
      </c>
      <c r="K8" s="35"/>
      <c r="L8" s="6"/>
    </row>
    <row r="9" spans="1:12" ht="23.25">
      <c r="A9" s="41"/>
      <c r="B9" s="2" t="s">
        <v>35</v>
      </c>
      <c r="C9" s="6"/>
      <c r="D9" s="6"/>
      <c r="E9" s="6"/>
      <c r="F9" s="6"/>
      <c r="G9" s="6"/>
      <c r="H9" s="37"/>
      <c r="I9" s="34"/>
      <c r="J9" s="36"/>
      <c r="K9" s="35"/>
      <c r="L9" s="6">
        <f>L7-J8</f>
        <v>257333.77000000002</v>
      </c>
    </row>
    <row r="10" spans="1:12" ht="23.25">
      <c r="A10" s="13"/>
      <c r="B10" s="2" t="s">
        <v>36</v>
      </c>
      <c r="C10" s="6"/>
      <c r="D10" s="6"/>
      <c r="E10" s="6"/>
      <c r="F10" s="6"/>
      <c r="G10" s="6"/>
      <c r="H10" s="37"/>
      <c r="I10" s="34"/>
      <c r="J10" s="36"/>
      <c r="K10" s="35"/>
      <c r="L10" s="6"/>
    </row>
    <row r="11" spans="1:12" ht="23.25">
      <c r="A11" s="40" t="s">
        <v>90</v>
      </c>
      <c r="B11" s="2" t="s">
        <v>37</v>
      </c>
      <c r="C11" s="6"/>
      <c r="D11" s="6"/>
      <c r="E11" s="6"/>
      <c r="F11" s="6"/>
      <c r="G11" s="6"/>
      <c r="H11" s="37"/>
      <c r="I11" s="34">
        <v>36190</v>
      </c>
      <c r="J11" s="36"/>
      <c r="K11" s="35"/>
      <c r="L11" s="6">
        <f>L9-I11</f>
        <v>221143.77000000002</v>
      </c>
    </row>
    <row r="12" spans="1:12" ht="23.25">
      <c r="A12" s="41"/>
      <c r="B12" s="2" t="s">
        <v>38</v>
      </c>
      <c r="C12" s="6"/>
      <c r="D12" s="6"/>
      <c r="E12" s="6"/>
      <c r="F12" s="6"/>
      <c r="G12" s="6"/>
      <c r="H12" s="37"/>
      <c r="I12" s="34"/>
      <c r="J12" s="36"/>
      <c r="K12" s="35"/>
      <c r="L12" s="6"/>
    </row>
    <row r="13" spans="1:12" ht="23.25">
      <c r="A13" s="13"/>
      <c r="B13" s="2" t="s">
        <v>39</v>
      </c>
      <c r="C13" s="6"/>
      <c r="D13" s="6"/>
      <c r="E13" s="6"/>
      <c r="F13" s="6"/>
      <c r="G13" s="6"/>
      <c r="H13" s="37"/>
      <c r="I13" s="34"/>
      <c r="J13" s="36"/>
      <c r="K13" s="35"/>
      <c r="L13" s="6"/>
    </row>
    <row r="14" spans="1:12" ht="23.25">
      <c r="A14" s="40" t="s">
        <v>91</v>
      </c>
      <c r="B14" s="2" t="s">
        <v>40</v>
      </c>
      <c r="C14" s="6"/>
      <c r="D14" s="6"/>
      <c r="E14" s="6"/>
      <c r="F14" s="6"/>
      <c r="G14" s="6"/>
      <c r="H14" s="37"/>
      <c r="I14" s="34"/>
      <c r="J14" s="36">
        <v>35000</v>
      </c>
      <c r="K14" s="35"/>
      <c r="L14" s="6">
        <f>L11-J14</f>
        <v>186143.77000000002</v>
      </c>
    </row>
    <row r="15" spans="1:12" ht="23.25">
      <c r="A15" s="13"/>
      <c r="B15" s="2" t="s">
        <v>41</v>
      </c>
      <c r="C15" s="6"/>
      <c r="D15" s="6"/>
      <c r="E15" s="6"/>
      <c r="F15" s="6"/>
      <c r="G15" s="6"/>
      <c r="H15" s="37"/>
      <c r="I15" s="34"/>
      <c r="J15" s="36"/>
      <c r="K15" s="35"/>
      <c r="L15" s="6"/>
    </row>
    <row r="16" spans="1:12" ht="23.25">
      <c r="A16" s="40" t="s">
        <v>91</v>
      </c>
      <c r="B16" s="2" t="s">
        <v>42</v>
      </c>
      <c r="C16" s="6"/>
      <c r="D16" s="6"/>
      <c r="E16" s="6"/>
      <c r="F16" s="6"/>
      <c r="G16" s="6"/>
      <c r="H16" s="37"/>
      <c r="I16" s="34"/>
      <c r="J16" s="36"/>
      <c r="K16" s="35">
        <v>400</v>
      </c>
      <c r="L16" s="6">
        <f>L14-K16</f>
        <v>185743.77000000002</v>
      </c>
    </row>
    <row r="17" spans="1:12" ht="23.25">
      <c r="A17" s="13"/>
      <c r="B17" s="2" t="s">
        <v>43</v>
      </c>
      <c r="C17" s="6"/>
      <c r="D17" s="6"/>
      <c r="E17" s="6"/>
      <c r="F17" s="6"/>
      <c r="G17" s="6"/>
      <c r="H17" s="37"/>
      <c r="I17" s="34"/>
      <c r="J17" s="36"/>
      <c r="K17" s="35"/>
      <c r="L17" s="6"/>
    </row>
    <row r="18" spans="1:12" ht="23.25">
      <c r="A18" s="40" t="s">
        <v>91</v>
      </c>
      <c r="B18" s="2" t="s">
        <v>44</v>
      </c>
      <c r="C18" s="6"/>
      <c r="D18" s="6"/>
      <c r="E18" s="6"/>
      <c r="F18" s="6"/>
      <c r="G18" s="6"/>
      <c r="H18" s="37"/>
      <c r="I18" s="34"/>
      <c r="J18" s="36"/>
      <c r="K18" s="35">
        <v>2000</v>
      </c>
      <c r="L18" s="6">
        <f>L16-K18</f>
        <v>183743.77000000002</v>
      </c>
    </row>
    <row r="19" spans="1:12" ht="23.25">
      <c r="A19" s="41"/>
      <c r="B19" s="2" t="s">
        <v>47</v>
      </c>
      <c r="C19" s="6"/>
      <c r="D19" s="6"/>
      <c r="E19" s="6"/>
      <c r="F19" s="6"/>
      <c r="G19" s="6"/>
      <c r="H19" s="37"/>
      <c r="I19" s="34"/>
      <c r="J19" s="36"/>
      <c r="K19" s="35"/>
      <c r="L19" s="6"/>
    </row>
    <row r="20" spans="1:12" ht="23.25">
      <c r="A20" s="13"/>
      <c r="B20" s="2" t="s">
        <v>46</v>
      </c>
      <c r="C20" s="6"/>
      <c r="D20" s="6"/>
      <c r="E20" s="6"/>
      <c r="F20" s="6"/>
      <c r="G20" s="6"/>
      <c r="H20" s="37"/>
      <c r="I20" s="34"/>
      <c r="J20" s="36"/>
      <c r="K20" s="35"/>
      <c r="L20" s="6"/>
    </row>
    <row r="21" spans="1:12" ht="23.25">
      <c r="A21" s="40" t="s">
        <v>91</v>
      </c>
      <c r="B21" s="2" t="s">
        <v>45</v>
      </c>
      <c r="C21" s="6"/>
      <c r="D21" s="6"/>
      <c r="E21" s="6"/>
      <c r="F21" s="6"/>
      <c r="G21" s="6"/>
      <c r="H21" s="37"/>
      <c r="I21" s="34">
        <v>15100</v>
      </c>
      <c r="J21" s="36"/>
      <c r="K21" s="35"/>
      <c r="L21" s="6">
        <f>L18-I21</f>
        <v>168643.77000000002</v>
      </c>
    </row>
    <row r="22" spans="1:12" ht="23.25">
      <c r="A22" s="13"/>
      <c r="B22" s="2" t="s">
        <v>8</v>
      </c>
      <c r="C22" s="6"/>
      <c r="D22" s="6"/>
      <c r="E22" s="6"/>
      <c r="F22" s="6"/>
      <c r="G22" s="6"/>
      <c r="H22" s="37"/>
      <c r="I22" s="34"/>
      <c r="J22" s="36"/>
      <c r="K22" s="35"/>
      <c r="L22" s="6"/>
    </row>
    <row r="23" spans="1:12" ht="23.25">
      <c r="A23" s="40" t="s">
        <v>91</v>
      </c>
      <c r="B23" s="2" t="s">
        <v>48</v>
      </c>
      <c r="C23" s="6"/>
      <c r="D23" s="6"/>
      <c r="E23" s="6"/>
      <c r="F23" s="6"/>
      <c r="G23" s="6"/>
      <c r="H23" s="37">
        <v>13250</v>
      </c>
      <c r="I23" s="34"/>
      <c r="J23" s="36"/>
      <c r="K23" s="35"/>
      <c r="L23" s="6">
        <f>L21-H23</f>
        <v>155393.77000000002</v>
      </c>
    </row>
    <row r="24" spans="1:12" ht="23.25">
      <c r="A24" s="40" t="s">
        <v>91</v>
      </c>
      <c r="B24" s="2" t="s">
        <v>49</v>
      </c>
      <c r="C24" s="6"/>
      <c r="D24" s="6"/>
      <c r="E24" s="6"/>
      <c r="F24" s="6"/>
      <c r="G24" s="6"/>
      <c r="H24" s="37"/>
      <c r="I24" s="34"/>
      <c r="J24" s="36"/>
      <c r="K24" s="35">
        <v>5600</v>
      </c>
      <c r="L24" s="6">
        <f>L23-K24</f>
        <v>149793.77000000002</v>
      </c>
    </row>
    <row r="25" spans="1:12" ht="23.25">
      <c r="A25" s="41"/>
      <c r="B25" s="2" t="s">
        <v>51</v>
      </c>
      <c r="C25" s="6"/>
      <c r="D25" s="6"/>
      <c r="E25" s="6"/>
      <c r="F25" s="6"/>
      <c r="G25" s="6"/>
      <c r="H25" s="37"/>
      <c r="I25" s="34"/>
      <c r="J25" s="36"/>
      <c r="K25" s="35"/>
      <c r="L25" s="6"/>
    </row>
    <row r="26" spans="1:12" ht="23.25">
      <c r="A26" s="13"/>
      <c r="B26" s="2" t="s">
        <v>50</v>
      </c>
      <c r="C26" s="6"/>
      <c r="D26" s="6"/>
      <c r="E26" s="6"/>
      <c r="F26" s="6"/>
      <c r="G26" s="6"/>
      <c r="H26" s="37"/>
      <c r="I26" s="34"/>
      <c r="J26" s="36"/>
      <c r="K26" s="35"/>
      <c r="L26" s="6"/>
    </row>
    <row r="27" spans="1:12" ht="23.25">
      <c r="A27" s="40" t="s">
        <v>91</v>
      </c>
      <c r="B27" s="2" t="s">
        <v>52</v>
      </c>
      <c r="C27" s="6"/>
      <c r="D27" s="6"/>
      <c r="E27" s="6"/>
      <c r="F27" s="6"/>
      <c r="G27" s="6"/>
      <c r="H27" s="37">
        <v>23350</v>
      </c>
      <c r="I27" s="34"/>
      <c r="J27" s="36"/>
      <c r="K27" s="35"/>
      <c r="L27" s="6">
        <f>L24-H27</f>
        <v>126443.77000000002</v>
      </c>
    </row>
    <row r="28" spans="1:12" ht="23.25">
      <c r="A28" s="13"/>
      <c r="B28" s="2" t="s">
        <v>53</v>
      </c>
      <c r="C28" s="6"/>
      <c r="D28" s="6"/>
      <c r="E28" s="6"/>
      <c r="F28" s="6"/>
      <c r="G28" s="6"/>
      <c r="H28" s="37"/>
      <c r="I28" s="34"/>
      <c r="J28" s="36"/>
      <c r="K28" s="35"/>
      <c r="L28" s="6"/>
    </row>
    <row r="29" spans="1:12" ht="23.25">
      <c r="A29" s="40" t="s">
        <v>91</v>
      </c>
      <c r="B29" s="2" t="s">
        <v>54</v>
      </c>
      <c r="C29" s="6"/>
      <c r="D29" s="6"/>
      <c r="E29" s="6"/>
      <c r="F29" s="6"/>
      <c r="G29" s="6"/>
      <c r="H29" s="37"/>
      <c r="I29" s="34"/>
      <c r="J29" s="36">
        <v>20000</v>
      </c>
      <c r="K29" s="35"/>
      <c r="L29" s="6">
        <f>L27-J29</f>
        <v>106443.77000000002</v>
      </c>
    </row>
    <row r="30" spans="1:12" ht="23.25">
      <c r="A30" s="13"/>
      <c r="B30" s="2" t="s">
        <v>9</v>
      </c>
      <c r="C30" s="6"/>
      <c r="D30" s="6"/>
      <c r="E30" s="6"/>
      <c r="F30" s="6"/>
      <c r="G30" s="6"/>
      <c r="H30" s="37"/>
      <c r="I30" s="34"/>
      <c r="J30" s="36"/>
      <c r="K30" s="35"/>
      <c r="L30" s="6"/>
    </row>
    <row r="31" spans="1:12" ht="23.25">
      <c r="A31" s="40" t="s">
        <v>91</v>
      </c>
      <c r="B31" s="2" t="s">
        <v>55</v>
      </c>
      <c r="C31" s="6"/>
      <c r="D31" s="6"/>
      <c r="E31" s="6"/>
      <c r="F31" s="6"/>
      <c r="G31" s="6"/>
      <c r="H31" s="37"/>
      <c r="I31" s="34"/>
      <c r="J31" s="36"/>
      <c r="K31" s="35">
        <v>5600</v>
      </c>
      <c r="L31" s="6">
        <f>L29-K31</f>
        <v>100843.77000000002</v>
      </c>
    </row>
    <row r="32" spans="1:12" ht="23.25">
      <c r="A32" s="13"/>
      <c r="B32" s="2" t="s">
        <v>56</v>
      </c>
      <c r="C32" s="6"/>
      <c r="D32" s="6"/>
      <c r="E32" s="6"/>
      <c r="F32" s="6"/>
      <c r="G32" s="6"/>
      <c r="H32" s="37"/>
      <c r="I32" s="34"/>
      <c r="J32" s="36"/>
      <c r="K32" s="35"/>
      <c r="L32" s="6"/>
    </row>
    <row r="33" spans="1:12" ht="23.25">
      <c r="A33" s="40" t="s">
        <v>91</v>
      </c>
      <c r="B33" s="2" t="s">
        <v>57</v>
      </c>
      <c r="C33" s="6"/>
      <c r="D33" s="6"/>
      <c r="E33" s="6"/>
      <c r="F33" s="6"/>
      <c r="G33" s="6"/>
      <c r="H33" s="37"/>
      <c r="I33" s="34"/>
      <c r="J33" s="36"/>
      <c r="K33" s="35">
        <v>2500</v>
      </c>
      <c r="L33" s="6">
        <f>L31-K33</f>
        <v>98343.77000000002</v>
      </c>
    </row>
    <row r="34" spans="1:12" ht="23.25">
      <c r="A34" s="41"/>
      <c r="B34" s="2" t="s">
        <v>58</v>
      </c>
      <c r="C34" s="6"/>
      <c r="D34" s="6"/>
      <c r="E34" s="6"/>
      <c r="F34" s="6"/>
      <c r="G34" s="6"/>
      <c r="H34" s="37"/>
      <c r="I34" s="34"/>
      <c r="J34" s="36"/>
      <c r="K34" s="35"/>
      <c r="L34" s="6"/>
    </row>
    <row r="35" spans="1:12" ht="23.25">
      <c r="A35" s="13"/>
      <c r="B35" s="2" t="s">
        <v>59</v>
      </c>
      <c r="C35" s="6"/>
      <c r="D35" s="6"/>
      <c r="E35" s="6"/>
      <c r="F35" s="6"/>
      <c r="G35" s="6"/>
      <c r="H35" s="37"/>
      <c r="I35" s="34"/>
      <c r="J35" s="36"/>
      <c r="K35" s="35"/>
      <c r="L35" s="6"/>
    </row>
    <row r="36" spans="1:12" ht="23.25">
      <c r="A36" s="40" t="s">
        <v>91</v>
      </c>
      <c r="B36" s="2" t="s">
        <v>60</v>
      </c>
      <c r="C36" s="6"/>
      <c r="D36" s="6"/>
      <c r="E36" s="6"/>
      <c r="F36" s="6"/>
      <c r="G36" s="6"/>
      <c r="H36" s="37"/>
      <c r="I36" s="34">
        <v>3500</v>
      </c>
      <c r="J36" s="36"/>
      <c r="K36" s="35"/>
      <c r="L36" s="6">
        <f>L33-I36</f>
        <v>94843.77000000002</v>
      </c>
    </row>
    <row r="37" spans="1:12" ht="23.25">
      <c r="A37" s="13"/>
      <c r="B37" s="2" t="s">
        <v>61</v>
      </c>
      <c r="C37" s="6"/>
      <c r="D37" s="6"/>
      <c r="E37" s="6"/>
      <c r="F37" s="6"/>
      <c r="G37" s="6"/>
      <c r="H37" s="37"/>
      <c r="I37" s="34"/>
      <c r="J37" s="36"/>
      <c r="K37" s="35"/>
      <c r="L37" s="6"/>
    </row>
    <row r="38" spans="1:12" ht="23.25">
      <c r="A38" s="40" t="s">
        <v>92</v>
      </c>
      <c r="B38" s="2" t="s">
        <v>62</v>
      </c>
      <c r="C38" s="6"/>
      <c r="D38" s="6"/>
      <c r="E38" s="6"/>
      <c r="F38" s="6"/>
      <c r="G38" s="6"/>
      <c r="H38" s="37"/>
      <c r="I38" s="34"/>
      <c r="J38" s="36">
        <v>20000</v>
      </c>
      <c r="K38" s="35"/>
      <c r="L38" s="6">
        <f>L36-J38</f>
        <v>74843.77000000002</v>
      </c>
    </row>
    <row r="39" spans="1:12" ht="23.25">
      <c r="A39" s="13"/>
      <c r="B39" s="2" t="s">
        <v>63</v>
      </c>
      <c r="C39" s="6"/>
      <c r="D39" s="6"/>
      <c r="E39" s="6"/>
      <c r="F39" s="6"/>
      <c r="G39" s="6"/>
      <c r="H39" s="37"/>
      <c r="I39" s="34"/>
      <c r="J39" s="36"/>
      <c r="K39" s="35"/>
      <c r="L39" s="6"/>
    </row>
    <row r="40" spans="1:12" ht="23.25">
      <c r="A40" s="40" t="s">
        <v>92</v>
      </c>
      <c r="B40" s="2" t="s">
        <v>64</v>
      </c>
      <c r="C40" s="6"/>
      <c r="D40" s="6"/>
      <c r="E40" s="6"/>
      <c r="F40" s="6"/>
      <c r="G40" s="6"/>
      <c r="H40" s="37"/>
      <c r="I40" s="34"/>
      <c r="J40" s="36">
        <v>24500</v>
      </c>
      <c r="K40" s="35"/>
      <c r="L40" s="6">
        <f>L38-J40</f>
        <v>50343.77000000002</v>
      </c>
    </row>
    <row r="41" spans="1:12" ht="23.25">
      <c r="A41" s="13"/>
      <c r="B41" s="2" t="s">
        <v>16</v>
      </c>
      <c r="C41" s="6"/>
      <c r="D41" s="6"/>
      <c r="E41" s="6"/>
      <c r="F41" s="6"/>
      <c r="G41" s="6"/>
      <c r="H41" s="37"/>
      <c r="I41" s="34"/>
      <c r="J41" s="36"/>
      <c r="K41" s="35"/>
      <c r="L41" s="6"/>
    </row>
    <row r="42" spans="1:12" ht="23.25">
      <c r="A42" s="8" t="s">
        <v>92</v>
      </c>
      <c r="B42" s="2" t="s">
        <v>65</v>
      </c>
      <c r="C42" s="6"/>
      <c r="D42" s="6"/>
      <c r="E42" s="6"/>
      <c r="F42" s="6"/>
      <c r="G42" s="6"/>
      <c r="H42" s="37"/>
      <c r="I42" s="34"/>
      <c r="J42" s="36"/>
      <c r="K42" s="35">
        <v>3000</v>
      </c>
      <c r="L42" s="6">
        <f>L40-K42</f>
        <v>47343.77000000002</v>
      </c>
    </row>
    <row r="43" spans="1:12" ht="23.25">
      <c r="A43" s="40" t="s">
        <v>93</v>
      </c>
      <c r="B43" s="2" t="s">
        <v>66</v>
      </c>
      <c r="C43" s="6"/>
      <c r="D43" s="6"/>
      <c r="E43" s="6"/>
      <c r="F43" s="6"/>
      <c r="G43" s="6"/>
      <c r="H43" s="37"/>
      <c r="I43" s="34"/>
      <c r="J43" s="36">
        <v>20000</v>
      </c>
      <c r="K43" s="35"/>
      <c r="L43" s="6">
        <f>L42-J43</f>
        <v>27343.77000000002</v>
      </c>
    </row>
    <row r="44" spans="1:12" ht="23.25">
      <c r="A44" s="13"/>
      <c r="B44" s="2" t="s">
        <v>18</v>
      </c>
      <c r="C44" s="6"/>
      <c r="D44" s="6"/>
      <c r="E44" s="6"/>
      <c r="F44" s="6"/>
      <c r="G44" s="6"/>
      <c r="H44" s="37"/>
      <c r="I44" s="34"/>
      <c r="J44" s="36"/>
      <c r="K44" s="35"/>
      <c r="L44" s="6"/>
    </row>
    <row r="45" spans="1:12" ht="23.25">
      <c r="A45" s="8" t="s">
        <v>94</v>
      </c>
      <c r="B45" s="2" t="s">
        <v>67</v>
      </c>
      <c r="C45" s="6"/>
      <c r="D45" s="6"/>
      <c r="E45" s="6"/>
      <c r="F45" s="6"/>
      <c r="G45" s="6"/>
      <c r="H45" s="37"/>
      <c r="I45" s="34"/>
      <c r="J45" s="36"/>
      <c r="K45" s="35">
        <v>7000</v>
      </c>
      <c r="L45" s="6">
        <f>L43-K45</f>
        <v>20343.77000000002</v>
      </c>
    </row>
    <row r="46" spans="1:12" ht="23.25">
      <c r="A46" s="8" t="s">
        <v>94</v>
      </c>
      <c r="B46" s="2" t="s">
        <v>68</v>
      </c>
      <c r="C46" s="6"/>
      <c r="D46" s="6"/>
      <c r="E46" s="6"/>
      <c r="F46" s="6">
        <v>231.46</v>
      </c>
      <c r="G46" s="6"/>
      <c r="H46" s="37"/>
      <c r="I46" s="34"/>
      <c r="J46" s="36"/>
      <c r="K46" s="35"/>
      <c r="L46" s="6">
        <f>L45+F46</f>
        <v>20575.230000000018</v>
      </c>
    </row>
    <row r="47" spans="1:12" ht="23.25">
      <c r="A47" s="40" t="s">
        <v>95</v>
      </c>
      <c r="B47" s="2" t="s">
        <v>34</v>
      </c>
      <c r="C47" s="6"/>
      <c r="D47" s="6"/>
      <c r="E47" s="6"/>
      <c r="F47" s="6"/>
      <c r="G47" s="6"/>
      <c r="H47" s="37"/>
      <c r="I47" s="34"/>
      <c r="J47" s="36">
        <v>17000</v>
      </c>
      <c r="K47" s="35"/>
      <c r="L47" s="6">
        <f>L46-J47</f>
        <v>3575.2300000000178</v>
      </c>
    </row>
    <row r="48" spans="1:12" ht="23.25">
      <c r="A48" s="41"/>
      <c r="B48" s="2" t="s">
        <v>35</v>
      </c>
      <c r="C48" s="6"/>
      <c r="D48" s="6"/>
      <c r="E48" s="6"/>
      <c r="F48" s="6"/>
      <c r="G48" s="6"/>
      <c r="H48" s="37"/>
      <c r="I48" s="34"/>
      <c r="J48" s="36"/>
      <c r="K48" s="35"/>
      <c r="L48" s="6"/>
    </row>
    <row r="49" spans="1:12" ht="23.25">
      <c r="A49" s="13"/>
      <c r="B49" s="2" t="s">
        <v>36</v>
      </c>
      <c r="C49" s="2"/>
      <c r="D49" s="2"/>
      <c r="E49" s="2"/>
      <c r="F49" s="2"/>
      <c r="G49" s="2"/>
      <c r="H49" s="37"/>
      <c r="I49" s="34"/>
      <c r="J49" s="36"/>
      <c r="K49" s="35"/>
      <c r="L49" s="2"/>
    </row>
    <row r="50" spans="1:12" ht="23.25">
      <c r="A50" s="8" t="s">
        <v>74</v>
      </c>
      <c r="B50" s="2" t="s">
        <v>7</v>
      </c>
      <c r="C50" s="6"/>
      <c r="D50" s="6">
        <v>82968</v>
      </c>
      <c r="E50" s="6"/>
      <c r="F50" s="6"/>
      <c r="G50" s="2"/>
      <c r="H50" s="37"/>
      <c r="I50" s="34"/>
      <c r="J50" s="36"/>
      <c r="K50" s="35"/>
      <c r="L50" s="6">
        <f>L47+D50</f>
        <v>86543.23000000001</v>
      </c>
    </row>
    <row r="51" spans="1:12" ht="23.25">
      <c r="A51" s="43" t="s">
        <v>71</v>
      </c>
      <c r="B51" s="2" t="s">
        <v>69</v>
      </c>
      <c r="C51" s="6">
        <v>268480</v>
      </c>
      <c r="D51" s="6"/>
      <c r="E51" s="6"/>
      <c r="F51" s="6"/>
      <c r="G51" s="2"/>
      <c r="H51" s="37"/>
      <c r="I51" s="34"/>
      <c r="J51" s="36"/>
      <c r="K51" s="35"/>
      <c r="L51" s="2"/>
    </row>
    <row r="52" spans="1:12" ht="23.25">
      <c r="A52" s="43" t="s">
        <v>72</v>
      </c>
      <c r="B52" s="2" t="s">
        <v>68</v>
      </c>
      <c r="C52" s="6"/>
      <c r="D52" s="6"/>
      <c r="E52" s="6"/>
      <c r="F52" s="6">
        <v>92.05</v>
      </c>
      <c r="G52" s="2"/>
      <c r="H52" s="37"/>
      <c r="I52" s="34"/>
      <c r="J52" s="36"/>
      <c r="K52" s="35"/>
      <c r="L52" s="6">
        <f>L50+C51+F52</f>
        <v>355115.27999999997</v>
      </c>
    </row>
    <row r="53" spans="1:12" ht="23.25">
      <c r="A53" s="43" t="s">
        <v>75</v>
      </c>
      <c r="B53" s="2" t="s">
        <v>86</v>
      </c>
      <c r="C53" s="6"/>
      <c r="D53" s="6"/>
      <c r="E53" s="6"/>
      <c r="F53" s="6"/>
      <c r="G53" s="2"/>
      <c r="H53" s="37"/>
      <c r="I53" s="34"/>
      <c r="J53" s="36">
        <v>22000</v>
      </c>
      <c r="K53" s="35"/>
      <c r="L53" s="6">
        <f>L52-J53</f>
        <v>333115.27999999997</v>
      </c>
    </row>
    <row r="54" spans="1:12" ht="23.25">
      <c r="A54" s="43"/>
      <c r="B54" s="2" t="s">
        <v>19</v>
      </c>
      <c r="C54" s="6"/>
      <c r="D54" s="6"/>
      <c r="E54" s="6"/>
      <c r="F54" s="6"/>
      <c r="G54" s="2"/>
      <c r="H54" s="37"/>
      <c r="I54" s="34"/>
      <c r="J54" s="36"/>
      <c r="K54" s="35"/>
      <c r="L54" s="6"/>
    </row>
    <row r="55" spans="1:12" ht="23.25">
      <c r="A55" s="43"/>
      <c r="B55" s="2" t="s">
        <v>76</v>
      </c>
      <c r="C55" s="6"/>
      <c r="D55" s="6"/>
      <c r="E55" s="6"/>
      <c r="F55" s="6"/>
      <c r="G55" s="2"/>
      <c r="H55" s="37"/>
      <c r="I55" s="34"/>
      <c r="J55" s="36"/>
      <c r="K55" s="35"/>
      <c r="L55" s="6"/>
    </row>
    <row r="56" spans="1:12" ht="23.25">
      <c r="A56" s="43" t="s">
        <v>75</v>
      </c>
      <c r="B56" s="2" t="s">
        <v>77</v>
      </c>
      <c r="C56" s="6"/>
      <c r="D56" s="6"/>
      <c r="E56" s="6"/>
      <c r="F56" s="6"/>
      <c r="G56" s="2"/>
      <c r="H56" s="37"/>
      <c r="I56" s="34">
        <v>46000</v>
      </c>
      <c r="J56" s="36"/>
      <c r="K56" s="35"/>
      <c r="L56" s="6">
        <f>L53-I56</f>
        <v>287115.27999999997</v>
      </c>
    </row>
    <row r="57" spans="1:12" ht="23.25">
      <c r="A57" s="43"/>
      <c r="B57" s="2" t="s">
        <v>78</v>
      </c>
      <c r="C57" s="6"/>
      <c r="D57" s="6"/>
      <c r="E57" s="6"/>
      <c r="F57" s="6"/>
      <c r="G57" s="2"/>
      <c r="H57" s="37"/>
      <c r="I57" s="34"/>
      <c r="J57" s="36"/>
      <c r="K57" s="35"/>
      <c r="L57" s="6"/>
    </row>
    <row r="58" spans="1:12" ht="23.25">
      <c r="A58" s="43"/>
      <c r="B58" s="2" t="s">
        <v>79</v>
      </c>
      <c r="C58" s="6"/>
      <c r="D58" s="6"/>
      <c r="E58" s="6"/>
      <c r="F58" s="6"/>
      <c r="G58" s="2"/>
      <c r="H58" s="37"/>
      <c r="I58" s="34">
        <v>13000</v>
      </c>
      <c r="J58" s="36"/>
      <c r="K58" s="35"/>
      <c r="L58" s="6">
        <f>L56-I58</f>
        <v>274115.27999999997</v>
      </c>
    </row>
    <row r="59" spans="1:12" ht="23.25">
      <c r="A59" s="43"/>
      <c r="B59" s="2" t="s">
        <v>80</v>
      </c>
      <c r="C59" s="6"/>
      <c r="D59" s="6"/>
      <c r="E59" s="6"/>
      <c r="F59" s="6"/>
      <c r="G59" s="2"/>
      <c r="H59" s="37"/>
      <c r="I59" s="34"/>
      <c r="J59" s="36"/>
      <c r="K59" s="35"/>
      <c r="L59" s="6"/>
    </row>
    <row r="60" spans="1:12" ht="23.25">
      <c r="A60" s="43"/>
      <c r="B60" s="2" t="s">
        <v>81</v>
      </c>
      <c r="C60" s="6"/>
      <c r="D60" s="6"/>
      <c r="E60" s="6"/>
      <c r="F60" s="6"/>
      <c r="G60" s="2"/>
      <c r="H60" s="37"/>
      <c r="I60" s="34">
        <v>5000</v>
      </c>
      <c r="J60" s="36"/>
      <c r="K60" s="35"/>
      <c r="L60" s="6">
        <f>L58-I60</f>
        <v>269115.27999999997</v>
      </c>
    </row>
    <row r="61" spans="1:12" ht="23.25">
      <c r="A61" s="43"/>
      <c r="B61" s="2" t="s">
        <v>82</v>
      </c>
      <c r="C61" s="6"/>
      <c r="D61" s="6"/>
      <c r="E61" s="6"/>
      <c r="F61" s="6"/>
      <c r="G61" s="2"/>
      <c r="H61" s="37"/>
      <c r="I61" s="34"/>
      <c r="J61" s="36"/>
      <c r="K61" s="35"/>
      <c r="L61" s="6"/>
    </row>
    <row r="62" spans="1:12" ht="23.25">
      <c r="A62" s="43"/>
      <c r="B62" s="2" t="s">
        <v>17</v>
      </c>
      <c r="C62" s="6"/>
      <c r="D62" s="6"/>
      <c r="E62" s="6"/>
      <c r="F62" s="6"/>
      <c r="G62" s="2"/>
      <c r="H62" s="37">
        <v>10500</v>
      </c>
      <c r="I62" s="34"/>
      <c r="J62" s="36"/>
      <c r="K62" s="35"/>
      <c r="L62" s="6">
        <f>L60-H62</f>
        <v>258615.27999999997</v>
      </c>
    </row>
    <row r="63" spans="1:12" ht="23.25">
      <c r="A63" s="43"/>
      <c r="B63" s="2" t="s">
        <v>83</v>
      </c>
      <c r="C63" s="6"/>
      <c r="D63" s="6"/>
      <c r="E63" s="6"/>
      <c r="F63" s="6"/>
      <c r="G63" s="2"/>
      <c r="H63" s="37">
        <v>25000</v>
      </c>
      <c r="I63" s="34"/>
      <c r="J63" s="36"/>
      <c r="K63" s="35"/>
      <c r="L63" s="6">
        <f>L62-H63</f>
        <v>233615.27999999997</v>
      </c>
    </row>
    <row r="64" spans="1:12" ht="23.25">
      <c r="A64" s="43"/>
      <c r="B64" s="2" t="s">
        <v>84</v>
      </c>
      <c r="C64" s="6"/>
      <c r="D64" s="6"/>
      <c r="E64" s="6"/>
      <c r="F64" s="6"/>
      <c r="G64" s="2"/>
      <c r="H64" s="37">
        <v>19000</v>
      </c>
      <c r="I64" s="34"/>
      <c r="J64" s="36"/>
      <c r="K64" s="35"/>
      <c r="L64" s="6">
        <f>L63-H64</f>
        <v>214615.27999999997</v>
      </c>
    </row>
    <row r="65" spans="1:12" ht="23.25">
      <c r="A65" s="43"/>
      <c r="B65" s="2" t="s">
        <v>85</v>
      </c>
      <c r="C65" s="6"/>
      <c r="D65" s="6"/>
      <c r="E65" s="6"/>
      <c r="F65" s="6"/>
      <c r="G65" s="2"/>
      <c r="H65" s="37"/>
      <c r="I65" s="34"/>
      <c r="J65" s="36"/>
      <c r="K65" s="35"/>
      <c r="L65" s="6"/>
    </row>
    <row r="66" spans="1:12" ht="23.25">
      <c r="A66" s="43" t="s">
        <v>75</v>
      </c>
      <c r="B66" s="2" t="s">
        <v>87</v>
      </c>
      <c r="C66" s="6"/>
      <c r="D66" s="6"/>
      <c r="E66" s="6"/>
      <c r="F66" s="6"/>
      <c r="G66" s="2"/>
      <c r="H66" s="37"/>
      <c r="I66" s="34"/>
      <c r="J66" s="36">
        <v>15000</v>
      </c>
      <c r="K66" s="35"/>
      <c r="L66" s="6">
        <f>L64-J66</f>
        <v>199615.27999999997</v>
      </c>
    </row>
    <row r="67" spans="1:12" ht="23.25">
      <c r="A67" s="43"/>
      <c r="B67" s="2" t="s">
        <v>10</v>
      </c>
      <c r="C67" s="6"/>
      <c r="D67" s="6"/>
      <c r="E67" s="6"/>
      <c r="F67" s="6"/>
      <c r="G67" s="2"/>
      <c r="H67" s="37"/>
      <c r="I67" s="34"/>
      <c r="J67" s="36"/>
      <c r="K67" s="35"/>
      <c r="L67" s="6"/>
    </row>
    <row r="68" spans="1:12" ht="23.25">
      <c r="A68" s="43" t="s">
        <v>97</v>
      </c>
      <c r="B68" s="2" t="s">
        <v>98</v>
      </c>
      <c r="C68" s="6"/>
      <c r="D68" s="6"/>
      <c r="E68" s="6"/>
      <c r="F68" s="6"/>
      <c r="G68" s="2"/>
      <c r="H68" s="37"/>
      <c r="I68" s="34"/>
      <c r="J68" s="36">
        <v>47900</v>
      </c>
      <c r="K68" s="35"/>
      <c r="L68" s="6">
        <f>L66-J68</f>
        <v>151715.27999999997</v>
      </c>
    </row>
    <row r="69" spans="1:12" ht="23.25">
      <c r="A69" s="43"/>
      <c r="B69" s="2" t="s">
        <v>99</v>
      </c>
      <c r="C69" s="6"/>
      <c r="D69" s="6"/>
      <c r="E69" s="6"/>
      <c r="F69" s="6"/>
      <c r="G69" s="2"/>
      <c r="H69" s="37"/>
      <c r="I69" s="34"/>
      <c r="J69" s="36"/>
      <c r="K69" s="35"/>
      <c r="L69" s="6"/>
    </row>
    <row r="70" spans="1:12" ht="23.25">
      <c r="A70" s="43"/>
      <c r="B70" s="2" t="s">
        <v>100</v>
      </c>
      <c r="C70" s="6"/>
      <c r="D70" s="6"/>
      <c r="E70" s="6"/>
      <c r="F70" s="6"/>
      <c r="G70" s="2"/>
      <c r="H70" s="37"/>
      <c r="I70" s="34"/>
      <c r="J70" s="36"/>
      <c r="K70" s="35"/>
      <c r="L70" s="6"/>
    </row>
    <row r="71" spans="1:12" ht="23.25">
      <c r="A71" s="43" t="s">
        <v>97</v>
      </c>
      <c r="B71" s="2" t="s">
        <v>101</v>
      </c>
      <c r="C71" s="6"/>
      <c r="D71" s="6"/>
      <c r="E71" s="6"/>
      <c r="F71" s="6"/>
      <c r="G71" s="2"/>
      <c r="H71" s="37"/>
      <c r="I71" s="34"/>
      <c r="J71" s="36">
        <v>33600</v>
      </c>
      <c r="K71" s="35"/>
      <c r="L71" s="6">
        <f>L68-J71</f>
        <v>118115.27999999997</v>
      </c>
    </row>
    <row r="72" spans="1:12" ht="23.25">
      <c r="A72" s="43"/>
      <c r="B72" s="2" t="s">
        <v>102</v>
      </c>
      <c r="C72" s="6"/>
      <c r="D72" s="6"/>
      <c r="E72" s="6"/>
      <c r="F72" s="6"/>
      <c r="G72" s="2"/>
      <c r="H72" s="37"/>
      <c r="I72" s="34"/>
      <c r="J72" s="36"/>
      <c r="K72" s="35"/>
      <c r="L72" s="6"/>
    </row>
    <row r="73" spans="1:12" ht="23.25">
      <c r="A73" s="43"/>
      <c r="B73" s="2" t="s">
        <v>103</v>
      </c>
      <c r="C73" s="6"/>
      <c r="D73" s="6"/>
      <c r="E73" s="6"/>
      <c r="F73" s="6"/>
      <c r="G73" s="2"/>
      <c r="H73" s="37"/>
      <c r="I73" s="34"/>
      <c r="J73" s="36"/>
      <c r="K73" s="35"/>
      <c r="L73" s="6"/>
    </row>
    <row r="74" spans="1:12" ht="23.25">
      <c r="A74" s="43" t="s">
        <v>97</v>
      </c>
      <c r="B74" s="2" t="s">
        <v>104</v>
      </c>
      <c r="C74" s="6"/>
      <c r="D74" s="6"/>
      <c r="E74" s="6"/>
      <c r="F74" s="6"/>
      <c r="G74" s="2"/>
      <c r="H74" s="37"/>
      <c r="I74" s="34"/>
      <c r="J74" s="36">
        <v>10000</v>
      </c>
      <c r="K74" s="35"/>
      <c r="L74" s="6">
        <f>L71-J74</f>
        <v>108115.27999999997</v>
      </c>
    </row>
    <row r="75" spans="1:12" ht="23.25">
      <c r="A75" s="43"/>
      <c r="B75" s="2" t="s">
        <v>63</v>
      </c>
      <c r="C75" s="6"/>
      <c r="D75" s="6"/>
      <c r="E75" s="6"/>
      <c r="F75" s="6"/>
      <c r="G75" s="2"/>
      <c r="H75" s="37"/>
      <c r="I75" s="34"/>
      <c r="J75" s="36"/>
      <c r="K75" s="35"/>
      <c r="L75" s="6"/>
    </row>
    <row r="76" spans="1:12" ht="23.25">
      <c r="A76" s="43" t="s">
        <v>97</v>
      </c>
      <c r="B76" s="2" t="s">
        <v>105</v>
      </c>
      <c r="C76" s="6"/>
      <c r="D76" s="6"/>
      <c r="E76" s="6"/>
      <c r="F76" s="6"/>
      <c r="G76" s="2"/>
      <c r="H76" s="37"/>
      <c r="I76" s="34"/>
      <c r="J76" s="36">
        <v>6000</v>
      </c>
      <c r="K76" s="35"/>
      <c r="L76" s="6">
        <f>L74-J76</f>
        <v>102115.27999999997</v>
      </c>
    </row>
    <row r="77" spans="1:12" ht="23.25">
      <c r="A77" s="43" t="s">
        <v>97</v>
      </c>
      <c r="B77" s="2" t="s">
        <v>106</v>
      </c>
      <c r="C77" s="6"/>
      <c r="D77" s="6"/>
      <c r="E77" s="6"/>
      <c r="F77" s="6"/>
      <c r="G77" s="2"/>
      <c r="H77" s="37"/>
      <c r="I77" s="34"/>
      <c r="J77" s="36"/>
      <c r="K77" s="35">
        <v>5900</v>
      </c>
      <c r="L77" s="6">
        <f>L76-K77</f>
        <v>96215.27999999997</v>
      </c>
    </row>
    <row r="78" spans="1:12" ht="23.25">
      <c r="A78" s="43" t="s">
        <v>107</v>
      </c>
      <c r="B78" s="2" t="s">
        <v>62</v>
      </c>
      <c r="C78" s="6"/>
      <c r="D78" s="6"/>
      <c r="E78" s="6"/>
      <c r="F78" s="6"/>
      <c r="G78" s="2"/>
      <c r="H78" s="37"/>
      <c r="I78" s="34"/>
      <c r="J78" s="36">
        <v>20000</v>
      </c>
      <c r="K78" s="35"/>
      <c r="L78" s="6">
        <f>L77-J78</f>
        <v>76215.27999999997</v>
      </c>
    </row>
    <row r="79" spans="1:12" ht="23.25">
      <c r="A79" s="43"/>
      <c r="B79" s="2" t="s">
        <v>63</v>
      </c>
      <c r="C79" s="6"/>
      <c r="D79" s="6"/>
      <c r="E79" s="6"/>
      <c r="F79" s="6"/>
      <c r="G79" s="2"/>
      <c r="H79" s="37"/>
      <c r="I79" s="34"/>
      <c r="J79" s="36"/>
      <c r="K79" s="35"/>
      <c r="L79" s="6"/>
    </row>
    <row r="80" spans="1:12" ht="23.25">
      <c r="A80" s="43" t="s">
        <v>107</v>
      </c>
      <c r="B80" s="2" t="s">
        <v>40</v>
      </c>
      <c r="C80" s="6"/>
      <c r="D80" s="6"/>
      <c r="E80" s="6"/>
      <c r="F80" s="6"/>
      <c r="G80" s="2"/>
      <c r="H80" s="37"/>
      <c r="I80" s="34"/>
      <c r="J80" s="36">
        <v>15000</v>
      </c>
      <c r="K80" s="35"/>
      <c r="L80" s="6">
        <f>L78-J80</f>
        <v>61215.27999999997</v>
      </c>
    </row>
    <row r="81" spans="1:12" ht="23.25">
      <c r="A81" s="43"/>
      <c r="B81" s="2" t="s">
        <v>108</v>
      </c>
      <c r="C81" s="6"/>
      <c r="D81" s="6"/>
      <c r="E81" s="6"/>
      <c r="F81" s="6"/>
      <c r="G81" s="2"/>
      <c r="H81" s="37"/>
      <c r="I81" s="34"/>
      <c r="J81" s="36"/>
      <c r="K81" s="35"/>
      <c r="L81" s="6"/>
    </row>
    <row r="82" spans="1:12" ht="23.25">
      <c r="A82" s="43" t="s">
        <v>107</v>
      </c>
      <c r="B82" s="2" t="s">
        <v>86</v>
      </c>
      <c r="C82" s="6"/>
      <c r="D82" s="6"/>
      <c r="E82" s="6"/>
      <c r="F82" s="6"/>
      <c r="G82" s="2"/>
      <c r="H82" s="37"/>
      <c r="I82" s="34"/>
      <c r="J82" s="36">
        <v>28000</v>
      </c>
      <c r="K82" s="35"/>
      <c r="L82" s="6">
        <f>L80-J82</f>
        <v>33215.27999999997</v>
      </c>
    </row>
    <row r="83" spans="1:12" ht="23.25">
      <c r="A83" s="43"/>
      <c r="B83" s="2" t="s">
        <v>19</v>
      </c>
      <c r="C83" s="6"/>
      <c r="D83" s="6"/>
      <c r="E83" s="6"/>
      <c r="F83" s="6"/>
      <c r="G83" s="2"/>
      <c r="H83" s="37"/>
      <c r="I83" s="34"/>
      <c r="J83" s="36"/>
      <c r="K83" s="35"/>
      <c r="L83" s="6"/>
    </row>
    <row r="84" spans="1:12" ht="23.25">
      <c r="A84" s="43"/>
      <c r="B84" s="2" t="s">
        <v>76</v>
      </c>
      <c r="C84" s="6"/>
      <c r="D84" s="6"/>
      <c r="E84" s="6"/>
      <c r="F84" s="6"/>
      <c r="G84" s="2"/>
      <c r="H84" s="37"/>
      <c r="I84" s="34"/>
      <c r="J84" s="36"/>
      <c r="K84" s="35"/>
      <c r="L84" s="6"/>
    </row>
    <row r="85" spans="1:12" ht="23.25">
      <c r="A85" s="43" t="s">
        <v>111</v>
      </c>
      <c r="B85" s="2" t="s">
        <v>109</v>
      </c>
      <c r="C85" s="6"/>
      <c r="D85" s="6"/>
      <c r="E85" s="6"/>
      <c r="F85" s="6"/>
      <c r="G85" s="2"/>
      <c r="H85" s="37"/>
      <c r="I85" s="34"/>
      <c r="J85" s="36"/>
      <c r="K85" s="35">
        <v>15000</v>
      </c>
      <c r="L85" s="6">
        <f>L82-K85</f>
        <v>18215.27999999997</v>
      </c>
    </row>
    <row r="86" spans="1:12" ht="23.25">
      <c r="A86" s="43"/>
      <c r="B86" s="2" t="s">
        <v>110</v>
      </c>
      <c r="C86" s="6"/>
      <c r="D86" s="6"/>
      <c r="E86" s="6"/>
      <c r="F86" s="6"/>
      <c r="G86" s="2"/>
      <c r="H86" s="37"/>
      <c r="I86" s="34"/>
      <c r="J86" s="36"/>
      <c r="K86" s="35"/>
      <c r="L86" s="2"/>
    </row>
    <row r="87" spans="1:12" ht="23.25">
      <c r="A87" s="43" t="s">
        <v>112</v>
      </c>
      <c r="B87" s="2" t="s">
        <v>113</v>
      </c>
      <c r="C87" s="6"/>
      <c r="D87" s="6"/>
      <c r="E87" s="6"/>
      <c r="F87" s="53"/>
      <c r="G87" s="42"/>
      <c r="H87" s="60"/>
      <c r="I87" s="61"/>
      <c r="J87" s="62"/>
      <c r="K87" s="63">
        <v>1620</v>
      </c>
      <c r="L87" s="53">
        <f>L85-K87</f>
        <v>16595.27999999997</v>
      </c>
    </row>
    <row r="88" spans="1:12" ht="23.25">
      <c r="A88" s="43" t="s">
        <v>112</v>
      </c>
      <c r="B88" s="2" t="s">
        <v>114</v>
      </c>
      <c r="C88" s="6"/>
      <c r="D88" s="6"/>
      <c r="E88" s="6"/>
      <c r="F88" s="53"/>
      <c r="G88" s="42"/>
      <c r="H88" s="60"/>
      <c r="I88" s="61"/>
      <c r="J88" s="62"/>
      <c r="K88" s="63">
        <v>5800</v>
      </c>
      <c r="L88" s="53">
        <f>L87-K88</f>
        <v>10795.27999999997</v>
      </c>
    </row>
    <row r="89" spans="1:12" ht="23.25">
      <c r="A89" s="43"/>
      <c r="B89" s="2" t="s">
        <v>115</v>
      </c>
      <c r="C89" s="6"/>
      <c r="D89" s="6"/>
      <c r="E89" s="6"/>
      <c r="F89" s="53"/>
      <c r="G89" s="42"/>
      <c r="H89" s="60"/>
      <c r="I89" s="61"/>
      <c r="J89" s="62"/>
      <c r="K89" s="63"/>
      <c r="L89" s="42"/>
    </row>
    <row r="90" spans="1:12" ht="23.25">
      <c r="A90" s="43" t="s">
        <v>116</v>
      </c>
      <c r="B90" s="2" t="s">
        <v>68</v>
      </c>
      <c r="C90" s="6"/>
      <c r="D90" s="6"/>
      <c r="E90" s="6"/>
      <c r="F90" s="53">
        <v>224.59</v>
      </c>
      <c r="G90" s="42"/>
      <c r="H90" s="60"/>
      <c r="I90" s="61"/>
      <c r="J90" s="62"/>
      <c r="K90" s="63"/>
      <c r="L90" s="53">
        <f>L88+F90</f>
        <v>11019.86999999997</v>
      </c>
    </row>
    <row r="91" spans="1:12" ht="23.25">
      <c r="A91" s="43" t="s">
        <v>117</v>
      </c>
      <c r="B91" s="2" t="s">
        <v>118</v>
      </c>
      <c r="C91" s="6"/>
      <c r="D91" s="6"/>
      <c r="E91" s="6"/>
      <c r="F91" s="53"/>
      <c r="G91" s="42"/>
      <c r="H91" s="60"/>
      <c r="I91" s="61"/>
      <c r="J91" s="62"/>
      <c r="K91" s="63">
        <v>5380</v>
      </c>
      <c r="L91" s="53">
        <f>L90-K91</f>
        <v>5639.86999999997</v>
      </c>
    </row>
    <row r="92" spans="1:12" ht="23.25">
      <c r="A92" s="8" t="s">
        <v>119</v>
      </c>
      <c r="B92" s="2" t="s">
        <v>7</v>
      </c>
      <c r="C92" s="6"/>
      <c r="D92" s="6">
        <v>83450</v>
      </c>
      <c r="E92" s="6"/>
      <c r="F92" s="6"/>
      <c r="G92" s="2"/>
      <c r="H92" s="37"/>
      <c r="I92" s="34"/>
      <c r="J92" s="36"/>
      <c r="K92" s="35"/>
      <c r="L92" s="53">
        <f>L91+D92</f>
        <v>89089.86999999997</v>
      </c>
    </row>
    <row r="93" spans="1:12" ht="23.25">
      <c r="A93" s="43" t="s">
        <v>120</v>
      </c>
      <c r="B93" s="2" t="s">
        <v>123</v>
      </c>
      <c r="C93" s="6">
        <v>231680</v>
      </c>
      <c r="D93" s="6"/>
      <c r="E93" s="6"/>
      <c r="F93" s="6"/>
      <c r="G93" s="2"/>
      <c r="H93" s="37"/>
      <c r="I93" s="34"/>
      <c r="J93" s="36"/>
      <c r="K93" s="35"/>
      <c r="L93" s="53">
        <f>L92+C93</f>
        <v>320769.87</v>
      </c>
    </row>
    <row r="94" spans="1:12" ht="23.25">
      <c r="A94" s="43" t="s">
        <v>124</v>
      </c>
      <c r="B94" s="2" t="s">
        <v>146</v>
      </c>
      <c r="C94" s="53"/>
      <c r="D94" s="53"/>
      <c r="E94" s="53"/>
      <c r="F94" s="53"/>
      <c r="G94" s="42"/>
      <c r="H94" s="60"/>
      <c r="I94" s="61"/>
      <c r="J94" s="62"/>
      <c r="K94" s="63"/>
      <c r="L94" s="53"/>
    </row>
    <row r="95" spans="1:12" ht="23.25">
      <c r="A95" s="43"/>
      <c r="B95" s="2" t="s">
        <v>125</v>
      </c>
      <c r="C95" s="53"/>
      <c r="D95" s="53"/>
      <c r="E95" s="53"/>
      <c r="F95" s="53"/>
      <c r="G95" s="42"/>
      <c r="H95" s="60"/>
      <c r="I95" s="61"/>
      <c r="J95" s="62">
        <v>10000</v>
      </c>
      <c r="K95" s="63"/>
      <c r="L95" s="53">
        <f>L93-J95</f>
        <v>310769.87</v>
      </c>
    </row>
    <row r="96" spans="1:12" ht="23.25">
      <c r="A96" s="43"/>
      <c r="B96" s="2" t="s">
        <v>126</v>
      </c>
      <c r="C96" s="53"/>
      <c r="D96" s="53"/>
      <c r="E96" s="53"/>
      <c r="F96" s="53"/>
      <c r="G96" s="42"/>
      <c r="H96" s="60"/>
      <c r="I96" s="61"/>
      <c r="J96" s="62"/>
      <c r="K96" s="63"/>
      <c r="L96" s="53"/>
    </row>
    <row r="97" spans="1:12" ht="23.25">
      <c r="A97" s="43"/>
      <c r="B97" s="2" t="s">
        <v>127</v>
      </c>
      <c r="C97" s="53"/>
      <c r="D97" s="53"/>
      <c r="E97" s="53"/>
      <c r="F97" s="53"/>
      <c r="G97" s="42"/>
      <c r="H97" s="60"/>
      <c r="I97" s="61"/>
      <c r="J97" s="62">
        <v>10000</v>
      </c>
      <c r="K97" s="63"/>
      <c r="L97" s="53">
        <f>L95-J97</f>
        <v>300769.87</v>
      </c>
    </row>
    <row r="98" spans="1:12" ht="23.25">
      <c r="A98" s="43"/>
      <c r="B98" s="2" t="s">
        <v>128</v>
      </c>
      <c r="C98" s="53"/>
      <c r="D98" s="53"/>
      <c r="E98" s="53"/>
      <c r="F98" s="53"/>
      <c r="G98" s="42"/>
      <c r="H98" s="60"/>
      <c r="I98" s="61"/>
      <c r="J98" s="62"/>
      <c r="K98" s="63"/>
      <c r="L98" s="53"/>
    </row>
    <row r="99" spans="1:12" ht="23.25">
      <c r="A99" s="43"/>
      <c r="B99" s="2" t="s">
        <v>129</v>
      </c>
      <c r="C99" s="53"/>
      <c r="D99" s="53"/>
      <c r="E99" s="53"/>
      <c r="F99" s="53"/>
      <c r="G99" s="42"/>
      <c r="H99" s="60"/>
      <c r="I99" s="61"/>
      <c r="J99" s="62">
        <v>10000</v>
      </c>
      <c r="K99" s="63"/>
      <c r="L99" s="53">
        <f>L97-J99</f>
        <v>290769.87</v>
      </c>
    </row>
    <row r="100" spans="1:12" ht="23.25">
      <c r="A100" s="43"/>
      <c r="B100" s="2" t="s">
        <v>130</v>
      </c>
      <c r="C100" s="53"/>
      <c r="D100" s="53"/>
      <c r="E100" s="53"/>
      <c r="F100" s="53"/>
      <c r="G100" s="42"/>
      <c r="H100" s="60"/>
      <c r="I100" s="61"/>
      <c r="J100" s="62"/>
      <c r="K100" s="63"/>
      <c r="L100" s="53"/>
    </row>
    <row r="101" spans="1:12" ht="23.25">
      <c r="A101" s="43"/>
      <c r="B101" s="2" t="s">
        <v>131</v>
      </c>
      <c r="C101" s="6"/>
      <c r="D101" s="6"/>
      <c r="E101" s="6"/>
      <c r="F101" s="6"/>
      <c r="G101" s="2"/>
      <c r="H101" s="37"/>
      <c r="I101" s="34"/>
      <c r="J101" s="36">
        <v>10000</v>
      </c>
      <c r="K101" s="35"/>
      <c r="L101" s="6">
        <f>L99-J101</f>
        <v>280769.87</v>
      </c>
    </row>
    <row r="102" spans="1:12" ht="23.25">
      <c r="A102" s="43"/>
      <c r="B102" s="2" t="s">
        <v>132</v>
      </c>
      <c r="C102" s="6"/>
      <c r="D102" s="6"/>
      <c r="E102" s="6"/>
      <c r="F102" s="6"/>
      <c r="G102" s="2"/>
      <c r="H102" s="37"/>
      <c r="I102" s="34"/>
      <c r="J102" s="36"/>
      <c r="K102" s="35"/>
      <c r="L102" s="6"/>
    </row>
    <row r="103" spans="1:12" ht="23.25">
      <c r="A103" s="43"/>
      <c r="B103" s="2" t="s">
        <v>133</v>
      </c>
      <c r="C103" s="6"/>
      <c r="D103" s="6"/>
      <c r="E103" s="6"/>
      <c r="F103" s="6"/>
      <c r="G103" s="2"/>
      <c r="H103" s="37"/>
      <c r="I103" s="34"/>
      <c r="J103" s="36">
        <v>10000</v>
      </c>
      <c r="K103" s="35"/>
      <c r="L103" s="6">
        <f>L101-J103</f>
        <v>270769.87</v>
      </c>
    </row>
    <row r="104" spans="1:12" ht="23.25">
      <c r="A104" s="43"/>
      <c r="B104" s="2" t="s">
        <v>134</v>
      </c>
      <c r="C104" s="6"/>
      <c r="D104" s="6"/>
      <c r="E104" s="6"/>
      <c r="F104" s="6"/>
      <c r="G104" s="2"/>
      <c r="H104" s="37"/>
      <c r="I104" s="34"/>
      <c r="J104" s="36"/>
      <c r="K104" s="35"/>
      <c r="L104" s="6"/>
    </row>
    <row r="105" spans="1:12" ht="23.25">
      <c r="A105" s="43"/>
      <c r="B105" s="2" t="s">
        <v>135</v>
      </c>
      <c r="C105" s="53"/>
      <c r="D105" s="53"/>
      <c r="E105" s="53"/>
      <c r="F105" s="53"/>
      <c r="G105" s="42"/>
      <c r="H105" s="60"/>
      <c r="I105" s="61"/>
      <c r="J105" s="62">
        <v>10000</v>
      </c>
      <c r="K105" s="63"/>
      <c r="L105" s="53">
        <f>L103-J105</f>
        <v>260769.87</v>
      </c>
    </row>
    <row r="106" spans="1:12" ht="23.25">
      <c r="A106" s="43"/>
      <c r="B106" s="2" t="s">
        <v>136</v>
      </c>
      <c r="C106" s="53"/>
      <c r="D106" s="53"/>
      <c r="E106" s="53"/>
      <c r="F106" s="53"/>
      <c r="G106" s="42"/>
      <c r="H106" s="60"/>
      <c r="I106" s="61"/>
      <c r="J106" s="62"/>
      <c r="K106" s="63"/>
      <c r="L106" s="53"/>
    </row>
    <row r="107" spans="1:12" ht="23.25">
      <c r="A107" s="43"/>
      <c r="B107" s="2" t="s">
        <v>137</v>
      </c>
      <c r="C107" s="53"/>
      <c r="D107" s="53"/>
      <c r="E107" s="53"/>
      <c r="F107" s="53"/>
      <c r="G107" s="42"/>
      <c r="H107" s="60"/>
      <c r="I107" s="61"/>
      <c r="J107" s="62">
        <v>10000</v>
      </c>
      <c r="K107" s="63"/>
      <c r="L107" s="53">
        <f>L105-J107</f>
        <v>250769.87</v>
      </c>
    </row>
    <row r="108" spans="1:12" ht="23.25">
      <c r="A108" s="43"/>
      <c r="B108" s="2" t="s">
        <v>138</v>
      </c>
      <c r="C108" s="53"/>
      <c r="D108" s="53"/>
      <c r="E108" s="53"/>
      <c r="F108" s="53"/>
      <c r="G108" s="42"/>
      <c r="H108" s="60"/>
      <c r="I108" s="61"/>
      <c r="J108" s="62"/>
      <c r="K108" s="63"/>
      <c r="L108" s="53"/>
    </row>
    <row r="109" spans="1:12" ht="23.25">
      <c r="A109" s="43"/>
      <c r="B109" s="2" t="s">
        <v>139</v>
      </c>
      <c r="C109" s="53"/>
      <c r="D109" s="53"/>
      <c r="E109" s="53"/>
      <c r="F109" s="53"/>
      <c r="G109" s="42"/>
      <c r="H109" s="60"/>
      <c r="I109" s="61"/>
      <c r="J109" s="62">
        <v>10000</v>
      </c>
      <c r="K109" s="63"/>
      <c r="L109" s="53">
        <f>L107-J109</f>
        <v>240769.87</v>
      </c>
    </row>
    <row r="110" spans="1:12" ht="23.25">
      <c r="A110" s="43"/>
      <c r="B110" s="2" t="s">
        <v>140</v>
      </c>
      <c r="C110" s="53"/>
      <c r="D110" s="53"/>
      <c r="E110" s="53"/>
      <c r="F110" s="53"/>
      <c r="G110" s="42"/>
      <c r="H110" s="60"/>
      <c r="I110" s="61"/>
      <c r="J110" s="62"/>
      <c r="K110" s="63"/>
      <c r="L110" s="53"/>
    </row>
    <row r="111" spans="1:12" ht="23.25">
      <c r="A111" s="43"/>
      <c r="B111" s="2" t="s">
        <v>141</v>
      </c>
      <c r="C111" s="53"/>
      <c r="D111" s="53"/>
      <c r="E111" s="53"/>
      <c r="F111" s="53"/>
      <c r="G111" s="42"/>
      <c r="H111" s="60"/>
      <c r="I111" s="61"/>
      <c r="J111" s="62">
        <v>10000</v>
      </c>
      <c r="K111" s="63"/>
      <c r="L111" s="53">
        <f>L109-J111</f>
        <v>230769.87</v>
      </c>
    </row>
    <row r="112" spans="1:12" ht="23.25">
      <c r="A112" s="43"/>
      <c r="B112" s="2" t="s">
        <v>142</v>
      </c>
      <c r="C112" s="53"/>
      <c r="D112" s="53"/>
      <c r="E112" s="53"/>
      <c r="F112" s="53"/>
      <c r="G112" s="42"/>
      <c r="H112" s="60"/>
      <c r="I112" s="61"/>
      <c r="J112" s="62">
        <v>10000</v>
      </c>
      <c r="K112" s="63"/>
      <c r="L112" s="53">
        <f>L111-J112</f>
        <v>220769.87</v>
      </c>
    </row>
    <row r="113" spans="1:12" ht="23.25">
      <c r="A113" s="43"/>
      <c r="B113" s="2" t="s">
        <v>143</v>
      </c>
      <c r="C113" s="53"/>
      <c r="D113" s="53"/>
      <c r="E113" s="53"/>
      <c r="F113" s="53"/>
      <c r="G113" s="42"/>
      <c r="H113" s="60"/>
      <c r="I113" s="61"/>
      <c r="J113" s="62"/>
      <c r="K113" s="63"/>
      <c r="L113" s="53"/>
    </row>
    <row r="114" spans="1:12" ht="23.25">
      <c r="A114" s="43"/>
      <c r="B114" s="2" t="s">
        <v>144</v>
      </c>
      <c r="C114" s="53"/>
      <c r="D114" s="53"/>
      <c r="E114" s="53"/>
      <c r="F114" s="53"/>
      <c r="G114" s="42"/>
      <c r="H114" s="60"/>
      <c r="I114" s="61"/>
      <c r="J114" s="62">
        <v>11500</v>
      </c>
      <c r="K114" s="63"/>
      <c r="L114" s="53">
        <f>L112-J114</f>
        <v>209269.87</v>
      </c>
    </row>
    <row r="115" spans="1:12" ht="23.25">
      <c r="A115" s="43"/>
      <c r="B115" s="2" t="s">
        <v>63</v>
      </c>
      <c r="C115" s="53"/>
      <c r="D115" s="53"/>
      <c r="E115" s="53"/>
      <c r="F115" s="53"/>
      <c r="G115" s="42"/>
      <c r="H115" s="60"/>
      <c r="I115" s="61"/>
      <c r="J115" s="62"/>
      <c r="K115" s="63"/>
      <c r="L115" s="53"/>
    </row>
    <row r="116" spans="1:12" ht="23.25">
      <c r="A116" s="43"/>
      <c r="B116" s="2" t="s">
        <v>145</v>
      </c>
      <c r="C116" s="53"/>
      <c r="D116" s="53"/>
      <c r="E116" s="53"/>
      <c r="F116" s="53"/>
      <c r="G116" s="42"/>
      <c r="H116" s="60"/>
      <c r="I116" s="61"/>
      <c r="J116" s="62">
        <v>10000</v>
      </c>
      <c r="K116" s="63"/>
      <c r="L116" s="53">
        <f>L114-J116</f>
        <v>199269.87</v>
      </c>
    </row>
    <row r="117" spans="1:12" ht="23.25">
      <c r="A117" s="43"/>
      <c r="B117" s="2" t="s">
        <v>152</v>
      </c>
      <c r="C117" s="53"/>
      <c r="D117" s="53"/>
      <c r="E117" s="53"/>
      <c r="F117" s="53"/>
      <c r="G117" s="42"/>
      <c r="H117" s="60"/>
      <c r="I117" s="61"/>
      <c r="J117" s="62"/>
      <c r="K117" s="63"/>
      <c r="L117" s="53"/>
    </row>
    <row r="118" spans="1:12" ht="23.25">
      <c r="A118" s="43"/>
      <c r="B118" s="2" t="s">
        <v>147</v>
      </c>
      <c r="C118" s="53"/>
      <c r="D118" s="53"/>
      <c r="E118" s="53"/>
      <c r="F118" s="53"/>
      <c r="G118" s="42"/>
      <c r="H118" s="60">
        <v>5000</v>
      </c>
      <c r="I118" s="61"/>
      <c r="J118" s="62"/>
      <c r="K118" s="63"/>
      <c r="L118" s="53">
        <f>L116-H118</f>
        <v>194269.87</v>
      </c>
    </row>
    <row r="119" spans="1:12" ht="23.25">
      <c r="A119" s="43"/>
      <c r="B119" s="2" t="s">
        <v>63</v>
      </c>
      <c r="C119" s="53"/>
      <c r="D119" s="53"/>
      <c r="E119" s="53"/>
      <c r="F119" s="53"/>
      <c r="G119" s="42"/>
      <c r="H119" s="60"/>
      <c r="I119" s="61"/>
      <c r="J119" s="62"/>
      <c r="K119" s="63"/>
      <c r="L119" s="53"/>
    </row>
    <row r="120" spans="1:12" ht="23.25">
      <c r="A120" s="43"/>
      <c r="B120" s="2" t="s">
        <v>148</v>
      </c>
      <c r="C120" s="53"/>
      <c r="D120" s="53"/>
      <c r="E120" s="53"/>
      <c r="F120" s="53"/>
      <c r="G120" s="42"/>
      <c r="H120" s="60">
        <v>10000</v>
      </c>
      <c r="I120" s="61"/>
      <c r="J120" s="62"/>
      <c r="K120" s="63"/>
      <c r="L120" s="53">
        <f>L118-H120</f>
        <v>184269.87</v>
      </c>
    </row>
    <row r="121" spans="1:12" ht="23.25">
      <c r="A121" s="43"/>
      <c r="B121" s="2" t="s">
        <v>149</v>
      </c>
      <c r="C121" s="6"/>
      <c r="D121" s="6"/>
      <c r="E121" s="6"/>
      <c r="F121" s="6"/>
      <c r="G121" s="2"/>
      <c r="H121" s="37">
        <v>15000</v>
      </c>
      <c r="I121" s="34"/>
      <c r="J121" s="36"/>
      <c r="K121" s="35"/>
      <c r="L121" s="6">
        <f>L120-H121</f>
        <v>169269.87</v>
      </c>
    </row>
    <row r="122" spans="1:12" ht="23.25">
      <c r="A122" s="43"/>
      <c r="B122" s="2" t="s">
        <v>63</v>
      </c>
      <c r="C122" s="6"/>
      <c r="D122" s="6"/>
      <c r="E122" s="6"/>
      <c r="F122" s="6"/>
      <c r="G122" s="2"/>
      <c r="H122" s="37"/>
      <c r="I122" s="34"/>
      <c r="J122" s="36"/>
      <c r="K122" s="35"/>
      <c r="L122" s="6"/>
    </row>
    <row r="123" spans="1:12" ht="23.25">
      <c r="A123" s="43"/>
      <c r="B123" s="2" t="s">
        <v>150</v>
      </c>
      <c r="C123" s="6"/>
      <c r="D123" s="6"/>
      <c r="E123" s="6"/>
      <c r="F123" s="6"/>
      <c r="G123" s="2"/>
      <c r="H123" s="37"/>
      <c r="I123" s="34">
        <v>12000</v>
      </c>
      <c r="J123" s="36"/>
      <c r="K123" s="35"/>
      <c r="L123" s="6">
        <f>L121-I123</f>
        <v>157269.87</v>
      </c>
    </row>
    <row r="124" spans="1:12" ht="23.25">
      <c r="A124" s="43"/>
      <c r="B124" s="2" t="s">
        <v>151</v>
      </c>
      <c r="C124" s="6"/>
      <c r="D124" s="6"/>
      <c r="E124" s="6"/>
      <c r="F124" s="6"/>
      <c r="G124" s="2"/>
      <c r="H124" s="37"/>
      <c r="I124" s="34">
        <v>40000</v>
      </c>
      <c r="J124" s="36"/>
      <c r="K124" s="35"/>
      <c r="L124" s="6">
        <f>L123-I124</f>
        <v>117269.87</v>
      </c>
    </row>
    <row r="125" spans="1:12" ht="23.25">
      <c r="A125" s="43"/>
      <c r="B125" s="2" t="s">
        <v>78</v>
      </c>
      <c r="C125" s="53"/>
      <c r="D125" s="53"/>
      <c r="E125" s="53"/>
      <c r="F125" s="53"/>
      <c r="G125" s="42"/>
      <c r="H125" s="60"/>
      <c r="I125" s="61"/>
      <c r="J125" s="62"/>
      <c r="K125" s="63"/>
      <c r="L125" s="53"/>
    </row>
    <row r="126" spans="1:12" ht="23.25">
      <c r="A126" s="43" t="s">
        <v>153</v>
      </c>
      <c r="B126" s="2" t="s">
        <v>146</v>
      </c>
      <c r="C126" s="53"/>
      <c r="D126" s="53"/>
      <c r="E126" s="53"/>
      <c r="F126" s="53"/>
      <c r="G126" s="42"/>
      <c r="H126" s="60"/>
      <c r="I126" s="61"/>
      <c r="J126" s="62"/>
      <c r="K126" s="63"/>
      <c r="L126" s="53"/>
    </row>
    <row r="127" spans="1:12" ht="23.25">
      <c r="A127" s="43"/>
      <c r="B127" s="2" t="s">
        <v>154</v>
      </c>
      <c r="C127" s="53"/>
      <c r="D127" s="53"/>
      <c r="E127" s="53"/>
      <c r="F127" s="53"/>
      <c r="G127" s="42"/>
      <c r="H127" s="60"/>
      <c r="I127" s="61"/>
      <c r="J127" s="62">
        <v>10000</v>
      </c>
      <c r="K127" s="63"/>
      <c r="L127" s="53">
        <f>L124-J127</f>
        <v>107269.87</v>
      </c>
    </row>
    <row r="128" spans="1:12" ht="23.25">
      <c r="A128" s="43"/>
      <c r="B128" s="2" t="s">
        <v>155</v>
      </c>
      <c r="C128" s="53"/>
      <c r="D128" s="53"/>
      <c r="E128" s="53"/>
      <c r="F128" s="53"/>
      <c r="G128" s="42"/>
      <c r="H128" s="60"/>
      <c r="I128" s="61"/>
      <c r="J128" s="62"/>
      <c r="K128" s="63"/>
      <c r="L128" s="53"/>
    </row>
    <row r="129" spans="1:12" ht="23.25">
      <c r="A129" s="43"/>
      <c r="B129" s="2" t="s">
        <v>156</v>
      </c>
      <c r="C129" s="53"/>
      <c r="D129" s="53"/>
      <c r="E129" s="53"/>
      <c r="F129" s="53"/>
      <c r="G129" s="42"/>
      <c r="H129" s="60"/>
      <c r="I129" s="61"/>
      <c r="J129" s="62">
        <v>10000</v>
      </c>
      <c r="K129" s="63"/>
      <c r="L129" s="53">
        <f>L127-J129</f>
        <v>97269.87</v>
      </c>
    </row>
    <row r="130" spans="1:12" ht="23.25">
      <c r="A130" s="43"/>
      <c r="B130" s="2" t="s">
        <v>157</v>
      </c>
      <c r="C130" s="53"/>
      <c r="D130" s="53"/>
      <c r="E130" s="53"/>
      <c r="F130" s="53"/>
      <c r="G130" s="42"/>
      <c r="H130" s="60"/>
      <c r="I130" s="61"/>
      <c r="J130" s="62"/>
      <c r="K130" s="63"/>
      <c r="L130" s="53"/>
    </row>
    <row r="131" spans="1:12" ht="23.25">
      <c r="A131" s="43"/>
      <c r="B131" s="2" t="s">
        <v>158</v>
      </c>
      <c r="C131" s="53"/>
      <c r="D131" s="53"/>
      <c r="E131" s="53"/>
      <c r="F131" s="53"/>
      <c r="G131" s="42"/>
      <c r="H131" s="60"/>
      <c r="I131" s="61"/>
      <c r="J131" s="62">
        <v>10000</v>
      </c>
      <c r="K131" s="63"/>
      <c r="L131" s="53">
        <f>L129-J131</f>
        <v>87269.87</v>
      </c>
    </row>
    <row r="132" spans="1:12" ht="23.25">
      <c r="A132" s="43"/>
      <c r="B132" s="2" t="s">
        <v>159</v>
      </c>
      <c r="C132" s="53"/>
      <c r="D132" s="53"/>
      <c r="E132" s="53"/>
      <c r="F132" s="53"/>
      <c r="G132" s="42"/>
      <c r="H132" s="60"/>
      <c r="I132" s="61"/>
      <c r="J132" s="62"/>
      <c r="K132" s="63"/>
      <c r="L132" s="53"/>
    </row>
    <row r="133" spans="1:12" ht="23.25">
      <c r="A133" s="43"/>
      <c r="B133" s="2" t="s">
        <v>160</v>
      </c>
      <c r="C133" s="53"/>
      <c r="D133" s="53"/>
      <c r="E133" s="53"/>
      <c r="F133" s="53"/>
      <c r="G133" s="42"/>
      <c r="H133" s="60"/>
      <c r="I133" s="61"/>
      <c r="J133" s="62">
        <v>10000</v>
      </c>
      <c r="K133" s="63"/>
      <c r="L133" s="53">
        <f>L131-J133</f>
        <v>77269.87</v>
      </c>
    </row>
    <row r="134" spans="1:12" ht="23.25">
      <c r="A134" s="43" t="s">
        <v>166</v>
      </c>
      <c r="B134" s="2" t="s">
        <v>68</v>
      </c>
      <c r="C134" s="53"/>
      <c r="D134" s="53"/>
      <c r="E134" s="53"/>
      <c r="F134" s="53">
        <v>213.6</v>
      </c>
      <c r="G134" s="42"/>
      <c r="H134" s="60"/>
      <c r="I134" s="61"/>
      <c r="J134" s="62"/>
      <c r="K134" s="63"/>
      <c r="L134" s="53">
        <f>L133+F134</f>
        <v>77483.47</v>
      </c>
    </row>
    <row r="135" spans="1:12" ht="23.25">
      <c r="A135" s="43" t="s">
        <v>161</v>
      </c>
      <c r="B135" s="2" t="s">
        <v>162</v>
      </c>
      <c r="C135" s="53"/>
      <c r="D135" s="53"/>
      <c r="E135" s="53"/>
      <c r="F135" s="53"/>
      <c r="G135" s="42"/>
      <c r="H135" s="60"/>
      <c r="I135" s="61"/>
      <c r="J135" s="62"/>
      <c r="K135" s="63">
        <v>5600</v>
      </c>
      <c r="L135" s="53">
        <f>L134-K135</f>
        <v>71883.47</v>
      </c>
    </row>
    <row r="136" spans="1:12" ht="23.25">
      <c r="A136" s="43"/>
      <c r="B136" s="2" t="s">
        <v>163</v>
      </c>
      <c r="C136" s="53"/>
      <c r="D136" s="53"/>
      <c r="E136" s="53"/>
      <c r="F136" s="53"/>
      <c r="G136" s="42"/>
      <c r="H136" s="60"/>
      <c r="I136" s="61"/>
      <c r="J136" s="62"/>
      <c r="K136" s="63"/>
      <c r="L136" s="53"/>
    </row>
    <row r="137" spans="1:12" ht="23.25">
      <c r="A137" s="43"/>
      <c r="B137" s="2" t="s">
        <v>164</v>
      </c>
      <c r="C137" s="53"/>
      <c r="D137" s="53"/>
      <c r="E137" s="53"/>
      <c r="F137" s="53"/>
      <c r="G137" s="42"/>
      <c r="H137" s="60"/>
      <c r="I137" s="61"/>
      <c r="J137" s="62"/>
      <c r="K137" s="63"/>
      <c r="L137" s="53"/>
    </row>
    <row r="138" spans="1:12" ht="23.25">
      <c r="A138" s="43" t="s">
        <v>167</v>
      </c>
      <c r="B138" s="2" t="s">
        <v>172</v>
      </c>
      <c r="C138" s="53"/>
      <c r="D138" s="53"/>
      <c r="E138" s="53"/>
      <c r="F138" s="53"/>
      <c r="G138" s="42"/>
      <c r="H138" s="60"/>
      <c r="I138" s="61"/>
      <c r="J138" s="62">
        <v>14000</v>
      </c>
      <c r="K138" s="63"/>
      <c r="L138" s="53">
        <f>L135-J138</f>
        <v>57883.47</v>
      </c>
    </row>
    <row r="139" spans="1:12" ht="23.25">
      <c r="A139" s="43"/>
      <c r="B139" s="42" t="s">
        <v>173</v>
      </c>
      <c r="C139" s="53"/>
      <c r="D139" s="53"/>
      <c r="E139" s="53"/>
      <c r="F139" s="53"/>
      <c r="G139" s="42"/>
      <c r="H139" s="60"/>
      <c r="I139" s="61"/>
      <c r="J139" s="62"/>
      <c r="K139" s="63"/>
      <c r="L139" s="53"/>
    </row>
    <row r="140" spans="1:12" ht="23.25">
      <c r="A140" s="43"/>
      <c r="B140" s="42" t="s">
        <v>174</v>
      </c>
      <c r="C140" s="53"/>
      <c r="D140" s="53"/>
      <c r="E140" s="53"/>
      <c r="F140" s="53"/>
      <c r="G140" s="42"/>
      <c r="H140" s="60"/>
      <c r="I140" s="61"/>
      <c r="J140" s="62"/>
      <c r="K140" s="63"/>
      <c r="L140" s="53"/>
    </row>
    <row r="141" spans="1:12" ht="23.25">
      <c r="A141" s="43"/>
      <c r="B141" s="42" t="s">
        <v>175</v>
      </c>
      <c r="C141" s="53"/>
      <c r="D141" s="53"/>
      <c r="E141" s="53"/>
      <c r="F141" s="53"/>
      <c r="G141" s="42"/>
      <c r="H141" s="60"/>
      <c r="I141" s="61"/>
      <c r="J141" s="62"/>
      <c r="K141" s="63"/>
      <c r="L141" s="53"/>
    </row>
    <row r="142" spans="1:12" ht="23.25">
      <c r="A142" s="43"/>
      <c r="B142" s="2" t="s">
        <v>170</v>
      </c>
      <c r="C142" s="6"/>
      <c r="D142" s="6"/>
      <c r="E142" s="6"/>
      <c r="F142" s="6"/>
      <c r="G142" s="2"/>
      <c r="H142" s="37"/>
      <c r="I142" s="34"/>
      <c r="J142" s="36"/>
      <c r="K142" s="35">
        <v>800</v>
      </c>
      <c r="L142" s="6">
        <f>L138-K142</f>
        <v>57083.47</v>
      </c>
    </row>
    <row r="143" spans="1:12" ht="23.25">
      <c r="A143" s="43"/>
      <c r="B143" s="2" t="s">
        <v>168</v>
      </c>
      <c r="C143" s="53"/>
      <c r="D143" s="53"/>
      <c r="E143" s="53"/>
      <c r="F143" s="53"/>
      <c r="G143" s="42"/>
      <c r="H143" s="60"/>
      <c r="I143" s="61"/>
      <c r="J143" s="62"/>
      <c r="K143" s="63"/>
      <c r="L143" s="53"/>
    </row>
    <row r="144" spans="1:12" ht="23.25">
      <c r="A144" s="43"/>
      <c r="B144" s="2" t="s">
        <v>169</v>
      </c>
      <c r="C144" s="53"/>
      <c r="D144" s="53"/>
      <c r="E144" s="53"/>
      <c r="F144" s="53"/>
      <c r="G144" s="42"/>
      <c r="H144" s="60"/>
      <c r="I144" s="61"/>
      <c r="J144" s="62"/>
      <c r="K144" s="63"/>
      <c r="L144" s="53"/>
    </row>
    <row r="145" spans="1:12" ht="23.25">
      <c r="A145" s="43"/>
      <c r="B145" s="2" t="s">
        <v>171</v>
      </c>
      <c r="C145" s="53"/>
      <c r="D145" s="53"/>
      <c r="E145" s="53"/>
      <c r="F145" s="53"/>
      <c r="G145" s="42"/>
      <c r="H145" s="60"/>
      <c r="I145" s="61"/>
      <c r="J145" s="62"/>
      <c r="K145" s="63">
        <v>5272</v>
      </c>
      <c r="L145" s="53">
        <f>L142-K145</f>
        <v>51811.47</v>
      </c>
    </row>
    <row r="146" spans="1:12" ht="23.25">
      <c r="A146" s="43"/>
      <c r="B146" s="2" t="s">
        <v>179</v>
      </c>
      <c r="C146" s="53"/>
      <c r="D146" s="53"/>
      <c r="E146" s="53"/>
      <c r="F146" s="53"/>
      <c r="G146" s="42"/>
      <c r="H146" s="60"/>
      <c r="I146" s="61"/>
      <c r="J146" s="62"/>
      <c r="K146" s="63"/>
      <c r="L146" s="53"/>
    </row>
    <row r="147" spans="1:12" ht="23.25">
      <c r="A147" s="43"/>
      <c r="B147" s="2" t="s">
        <v>178</v>
      </c>
      <c r="C147" s="53"/>
      <c r="D147" s="53"/>
      <c r="E147" s="53"/>
      <c r="F147" s="53"/>
      <c r="G147" s="42"/>
      <c r="H147" s="60"/>
      <c r="I147" s="61"/>
      <c r="J147" s="62"/>
      <c r="K147" s="63"/>
      <c r="L147" s="53"/>
    </row>
    <row r="148" spans="1:12" ht="23.25">
      <c r="A148" s="43" t="s">
        <v>201</v>
      </c>
      <c r="B148" s="2" t="s">
        <v>68</v>
      </c>
      <c r="C148" s="53"/>
      <c r="D148" s="53"/>
      <c r="E148" s="53"/>
      <c r="F148" s="53">
        <v>538</v>
      </c>
      <c r="G148" s="42"/>
      <c r="H148" s="60"/>
      <c r="I148" s="61"/>
      <c r="J148" s="62"/>
      <c r="K148" s="63"/>
      <c r="L148" s="53">
        <f>L145+F148</f>
        <v>52349.47</v>
      </c>
    </row>
    <row r="149" spans="1:12" ht="23.25">
      <c r="A149" s="43" t="s">
        <v>176</v>
      </c>
      <c r="B149" s="2" t="s">
        <v>172</v>
      </c>
      <c r="C149" s="53"/>
      <c r="D149" s="53"/>
      <c r="E149" s="53"/>
      <c r="F149" s="53"/>
      <c r="G149" s="42"/>
      <c r="H149" s="60"/>
      <c r="I149" s="61"/>
      <c r="J149" s="62">
        <v>2200</v>
      </c>
      <c r="K149" s="63"/>
      <c r="L149" s="53">
        <f>L148-J149</f>
        <v>50149.47</v>
      </c>
    </row>
    <row r="150" spans="1:12" ht="23.25">
      <c r="A150" s="43"/>
      <c r="B150" s="42" t="s">
        <v>173</v>
      </c>
      <c r="C150" s="53"/>
      <c r="D150" s="53"/>
      <c r="E150" s="53"/>
      <c r="F150" s="53"/>
      <c r="G150" s="42"/>
      <c r="H150" s="60"/>
      <c r="I150" s="61"/>
      <c r="J150" s="62"/>
      <c r="K150" s="63"/>
      <c r="L150" s="53"/>
    </row>
    <row r="151" spans="1:12" ht="23.25">
      <c r="A151" s="43"/>
      <c r="B151" s="42" t="s">
        <v>174</v>
      </c>
      <c r="C151" s="53"/>
      <c r="D151" s="53"/>
      <c r="E151" s="53"/>
      <c r="F151" s="53"/>
      <c r="G151" s="42"/>
      <c r="H151" s="60"/>
      <c r="I151" s="61"/>
      <c r="J151" s="62"/>
      <c r="K151" s="63"/>
      <c r="L151" s="53"/>
    </row>
    <row r="152" spans="1:12" ht="23.25">
      <c r="A152" s="43"/>
      <c r="B152" s="42" t="s">
        <v>175</v>
      </c>
      <c r="C152" s="53"/>
      <c r="D152" s="53"/>
      <c r="E152" s="53"/>
      <c r="F152" s="53"/>
      <c r="G152" s="42"/>
      <c r="H152" s="60"/>
      <c r="I152" s="61"/>
      <c r="J152" s="62"/>
      <c r="K152" s="63"/>
      <c r="L152" s="53"/>
    </row>
    <row r="153" spans="1:12" ht="23.25">
      <c r="A153" s="43" t="s">
        <v>180</v>
      </c>
      <c r="B153" s="2" t="s">
        <v>172</v>
      </c>
      <c r="C153" s="53"/>
      <c r="D153" s="53"/>
      <c r="E153" s="53"/>
      <c r="F153" s="53"/>
      <c r="G153" s="42"/>
      <c r="H153" s="60"/>
      <c r="I153" s="61"/>
      <c r="J153" s="62">
        <v>33800</v>
      </c>
      <c r="K153" s="63"/>
      <c r="L153" s="53">
        <f>L149-J153</f>
        <v>16349.470000000001</v>
      </c>
    </row>
    <row r="154" spans="1:12" ht="23.25">
      <c r="A154" s="43"/>
      <c r="B154" s="42" t="s">
        <v>173</v>
      </c>
      <c r="C154" s="53"/>
      <c r="D154" s="53"/>
      <c r="E154" s="53"/>
      <c r="F154" s="53"/>
      <c r="G154" s="42"/>
      <c r="H154" s="60"/>
      <c r="I154" s="61"/>
      <c r="J154" s="62"/>
      <c r="K154" s="63"/>
      <c r="L154" s="53"/>
    </row>
    <row r="155" spans="1:12" ht="23.25">
      <c r="A155" s="43"/>
      <c r="B155" s="42" t="s">
        <v>174</v>
      </c>
      <c r="C155" s="53"/>
      <c r="D155" s="53"/>
      <c r="E155" s="53"/>
      <c r="F155" s="53"/>
      <c r="G155" s="42"/>
      <c r="H155" s="60"/>
      <c r="I155" s="61"/>
      <c r="J155" s="62"/>
      <c r="K155" s="63"/>
      <c r="L155" s="53"/>
    </row>
    <row r="156" spans="1:12" ht="23.25">
      <c r="A156" s="43"/>
      <c r="B156" s="42" t="s">
        <v>175</v>
      </c>
      <c r="C156" s="53"/>
      <c r="D156" s="53"/>
      <c r="E156" s="53"/>
      <c r="F156" s="53"/>
      <c r="G156" s="42"/>
      <c r="H156" s="60"/>
      <c r="I156" s="61"/>
      <c r="J156" s="62"/>
      <c r="K156" s="63"/>
      <c r="L156" s="53"/>
    </row>
    <row r="157" spans="1:12" ht="23.25">
      <c r="A157" s="43" t="s">
        <v>202</v>
      </c>
      <c r="B157" s="2" t="s">
        <v>181</v>
      </c>
      <c r="C157" s="53"/>
      <c r="D157" s="53"/>
      <c r="E157" s="53"/>
      <c r="F157" s="53"/>
      <c r="G157" s="42"/>
      <c r="H157" s="60"/>
      <c r="I157" s="61"/>
      <c r="J157" s="62"/>
      <c r="K157" s="63">
        <v>700</v>
      </c>
      <c r="L157" s="53">
        <f>L153-K157</f>
        <v>15649.470000000001</v>
      </c>
    </row>
    <row r="158" spans="1:12" ht="23.25">
      <c r="A158" s="43" t="s">
        <v>203</v>
      </c>
      <c r="B158" s="2" t="s">
        <v>68</v>
      </c>
      <c r="C158" s="53"/>
      <c r="D158" s="53"/>
      <c r="E158" s="53"/>
      <c r="F158" s="53">
        <v>126.06</v>
      </c>
      <c r="G158" s="42"/>
      <c r="H158" s="60"/>
      <c r="I158" s="61"/>
      <c r="J158" s="62"/>
      <c r="K158" s="63"/>
      <c r="L158" s="53">
        <f>L157+F158</f>
        <v>15775.53</v>
      </c>
    </row>
    <row r="159" spans="1:12" ht="23.25">
      <c r="A159" s="43" t="s">
        <v>204</v>
      </c>
      <c r="B159" s="76" t="s">
        <v>205</v>
      </c>
      <c r="C159" s="53"/>
      <c r="D159" s="53"/>
      <c r="E159" s="53"/>
      <c r="F159" s="53"/>
      <c r="G159" s="42"/>
      <c r="H159" s="60"/>
      <c r="I159" s="61"/>
      <c r="J159" s="62">
        <v>13000</v>
      </c>
      <c r="K159" s="63"/>
      <c r="L159" s="53">
        <f>L158-J159</f>
        <v>2775.5300000000007</v>
      </c>
    </row>
    <row r="160" spans="1:12" ht="23.25">
      <c r="A160" s="43"/>
      <c r="B160" s="42" t="s">
        <v>10</v>
      </c>
      <c r="C160" s="53"/>
      <c r="D160" s="53"/>
      <c r="E160" s="53"/>
      <c r="F160" s="53"/>
      <c r="G160" s="42"/>
      <c r="H160" s="60"/>
      <c r="I160" s="61"/>
      <c r="J160" s="62"/>
      <c r="K160" s="63"/>
      <c r="L160" s="53"/>
    </row>
    <row r="161" spans="1:12" ht="23.25">
      <c r="A161" s="43"/>
      <c r="B161" s="2" t="s">
        <v>206</v>
      </c>
      <c r="C161" s="53"/>
      <c r="D161" s="53"/>
      <c r="E161" s="53"/>
      <c r="F161" s="53"/>
      <c r="G161" s="42"/>
      <c r="H161" s="60"/>
      <c r="I161" s="61"/>
      <c r="J161" s="62"/>
      <c r="K161" s="63">
        <v>800</v>
      </c>
      <c r="L161" s="53">
        <f>L159-K161</f>
        <v>1975.5300000000007</v>
      </c>
    </row>
    <row r="162" spans="1:13" ht="23.25">
      <c r="A162" s="43" t="s">
        <v>207</v>
      </c>
      <c r="B162" s="42" t="s">
        <v>208</v>
      </c>
      <c r="C162" s="53"/>
      <c r="D162" s="53"/>
      <c r="E162" s="53"/>
      <c r="F162" s="53"/>
      <c r="G162" s="42"/>
      <c r="H162" s="60"/>
      <c r="I162" s="61"/>
      <c r="J162" s="62"/>
      <c r="K162" s="63">
        <v>1728</v>
      </c>
      <c r="L162" s="53">
        <f>L161-K162</f>
        <v>247.53000000000065</v>
      </c>
      <c r="M162" s="7"/>
    </row>
    <row r="163" spans="1:12" ht="23.25">
      <c r="A163" s="43"/>
      <c r="B163" s="42" t="s">
        <v>209</v>
      </c>
      <c r="C163" s="53"/>
      <c r="D163" s="53"/>
      <c r="E163" s="53"/>
      <c r="F163" s="53"/>
      <c r="G163" s="42"/>
      <c r="H163" s="60"/>
      <c r="I163" s="61"/>
      <c r="J163" s="62"/>
      <c r="K163" s="63"/>
      <c r="L163" s="53"/>
    </row>
    <row r="164" spans="1:12" ht="23.25">
      <c r="A164" s="43"/>
      <c r="B164" s="2" t="s">
        <v>123</v>
      </c>
      <c r="C164" s="53">
        <v>233200</v>
      </c>
      <c r="D164" s="53"/>
      <c r="E164" s="53"/>
      <c r="F164" s="53"/>
      <c r="G164" s="42"/>
      <c r="H164" s="60"/>
      <c r="I164" s="61"/>
      <c r="J164" s="62"/>
      <c r="K164" s="63"/>
      <c r="L164" s="53">
        <f>L162+C164</f>
        <v>233447.53</v>
      </c>
    </row>
    <row r="165" spans="1:12" ht="23.25">
      <c r="A165" s="43"/>
      <c r="B165" s="2" t="s">
        <v>7</v>
      </c>
      <c r="C165" s="53"/>
      <c r="D165" s="53">
        <v>77000</v>
      </c>
      <c r="E165" s="53"/>
      <c r="F165" s="53"/>
      <c r="G165" s="42"/>
      <c r="H165" s="60"/>
      <c r="I165" s="61"/>
      <c r="J165" s="62"/>
      <c r="K165" s="63"/>
      <c r="L165" s="53">
        <f>L164+D165</f>
        <v>310447.53</v>
      </c>
    </row>
    <row r="166" spans="1:12" ht="23.25">
      <c r="A166" s="43" t="s">
        <v>182</v>
      </c>
      <c r="B166" s="2" t="s">
        <v>154</v>
      </c>
      <c r="C166" s="53"/>
      <c r="D166" s="53"/>
      <c r="E166" s="53"/>
      <c r="F166" s="53"/>
      <c r="G166" s="42"/>
      <c r="H166" s="60"/>
      <c r="I166" s="61"/>
      <c r="J166" s="62">
        <v>10000</v>
      </c>
      <c r="K166" s="63"/>
      <c r="L166" s="53">
        <f>L165-J166</f>
        <v>300447.53</v>
      </c>
    </row>
    <row r="167" spans="1:12" ht="23.25">
      <c r="A167" s="43"/>
      <c r="B167" s="2" t="s">
        <v>185</v>
      </c>
      <c r="C167" s="53"/>
      <c r="D167" s="53"/>
      <c r="E167" s="53"/>
      <c r="F167" s="53"/>
      <c r="G167" s="42"/>
      <c r="H167" s="60"/>
      <c r="I167" s="61"/>
      <c r="J167" s="62"/>
      <c r="K167" s="63"/>
      <c r="L167" s="53"/>
    </row>
    <row r="168" spans="1:12" ht="23.25">
      <c r="A168" s="43"/>
      <c r="B168" s="2" t="s">
        <v>186</v>
      </c>
      <c r="C168" s="53"/>
      <c r="D168" s="53"/>
      <c r="E168" s="53"/>
      <c r="F168" s="53"/>
      <c r="G168" s="42"/>
      <c r="H168" s="60"/>
      <c r="I168" s="61"/>
      <c r="J168" s="62">
        <v>10000</v>
      </c>
      <c r="K168" s="63"/>
      <c r="L168" s="53">
        <f>L166-J168</f>
        <v>290447.53</v>
      </c>
    </row>
    <row r="169" spans="1:12" ht="23.25">
      <c r="A169" s="43"/>
      <c r="B169" s="2" t="s">
        <v>187</v>
      </c>
      <c r="C169" s="53"/>
      <c r="D169" s="53"/>
      <c r="E169" s="53"/>
      <c r="F169" s="53"/>
      <c r="G169" s="42"/>
      <c r="H169" s="60"/>
      <c r="I169" s="61"/>
      <c r="J169" s="62"/>
      <c r="K169" s="63"/>
      <c r="L169" s="53"/>
    </row>
    <row r="170" spans="1:12" ht="23.25">
      <c r="A170" s="43"/>
      <c r="B170" s="2" t="s">
        <v>188</v>
      </c>
      <c r="C170" s="53"/>
      <c r="D170" s="53"/>
      <c r="E170" s="53"/>
      <c r="F170" s="53"/>
      <c r="G170" s="42"/>
      <c r="H170" s="60"/>
      <c r="I170" s="61"/>
      <c r="J170" s="62">
        <v>10000</v>
      </c>
      <c r="K170" s="63"/>
      <c r="L170" s="53">
        <f>L168-J170</f>
        <v>280447.53</v>
      </c>
    </row>
    <row r="171" spans="1:12" ht="23.25">
      <c r="A171" s="43"/>
      <c r="B171" s="2" t="s">
        <v>189</v>
      </c>
      <c r="C171" s="53"/>
      <c r="D171" s="53"/>
      <c r="E171" s="53"/>
      <c r="F171" s="53"/>
      <c r="G171" s="42"/>
      <c r="H171" s="60"/>
      <c r="I171" s="61"/>
      <c r="J171" s="62"/>
      <c r="K171" s="63"/>
      <c r="L171" s="53"/>
    </row>
    <row r="172" spans="1:12" ht="23.25">
      <c r="A172" s="43"/>
      <c r="B172" s="2" t="s">
        <v>190</v>
      </c>
      <c r="C172" s="53"/>
      <c r="D172" s="53"/>
      <c r="E172" s="53"/>
      <c r="F172" s="53"/>
      <c r="G172" s="42"/>
      <c r="H172" s="60"/>
      <c r="I172" s="61"/>
      <c r="J172" s="62">
        <v>10000</v>
      </c>
      <c r="K172" s="63"/>
      <c r="L172" s="53">
        <f>L170-J172</f>
        <v>270447.53</v>
      </c>
    </row>
    <row r="173" spans="1:12" ht="23.25">
      <c r="A173" s="43"/>
      <c r="B173" s="2" t="s">
        <v>191</v>
      </c>
      <c r="C173" s="53"/>
      <c r="D173" s="53"/>
      <c r="E173" s="53"/>
      <c r="F173" s="53"/>
      <c r="G173" s="42"/>
      <c r="H173" s="60"/>
      <c r="I173" s="61"/>
      <c r="J173" s="62"/>
      <c r="K173" s="63"/>
      <c r="L173" s="53"/>
    </row>
    <row r="174" spans="1:12" ht="23.25">
      <c r="A174" s="43"/>
      <c r="B174" s="2" t="s">
        <v>192</v>
      </c>
      <c r="C174" s="53"/>
      <c r="D174" s="53"/>
      <c r="E174" s="53"/>
      <c r="F174" s="53"/>
      <c r="G174" s="42"/>
      <c r="H174" s="60"/>
      <c r="I174" s="61"/>
      <c r="J174" s="62"/>
      <c r="K174" s="63"/>
      <c r="L174" s="53"/>
    </row>
    <row r="175" spans="1:12" ht="23.25">
      <c r="A175" s="43"/>
      <c r="B175" s="2" t="s">
        <v>193</v>
      </c>
      <c r="C175" s="53"/>
      <c r="D175" s="53"/>
      <c r="E175" s="53"/>
      <c r="F175" s="53"/>
      <c r="G175" s="42"/>
      <c r="H175" s="60"/>
      <c r="I175" s="61"/>
      <c r="J175" s="62">
        <v>10000</v>
      </c>
      <c r="K175" s="63"/>
      <c r="L175" s="53">
        <f>L172-J175</f>
        <v>260447.53000000003</v>
      </c>
    </row>
    <row r="176" spans="1:12" ht="23.25">
      <c r="A176" s="43"/>
      <c r="B176" s="2" t="s">
        <v>194</v>
      </c>
      <c r="C176" s="53"/>
      <c r="D176" s="53"/>
      <c r="E176" s="53"/>
      <c r="F176" s="53"/>
      <c r="G176" s="42"/>
      <c r="H176" s="60"/>
      <c r="I176" s="61"/>
      <c r="J176" s="62"/>
      <c r="K176" s="63"/>
      <c r="L176" s="53"/>
    </row>
    <row r="177" spans="1:12" ht="23.25">
      <c r="A177" s="43"/>
      <c r="B177" s="2" t="s">
        <v>195</v>
      </c>
      <c r="C177" s="53"/>
      <c r="D177" s="53"/>
      <c r="E177" s="53"/>
      <c r="F177" s="53"/>
      <c r="G177" s="42"/>
      <c r="H177" s="60"/>
      <c r="I177" s="61"/>
      <c r="J177" s="62">
        <v>10000</v>
      </c>
      <c r="K177" s="63"/>
      <c r="L177" s="53">
        <f>L175-J177</f>
        <v>250447.53000000003</v>
      </c>
    </row>
    <row r="178" spans="1:12" ht="23.25">
      <c r="A178" s="43"/>
      <c r="B178" s="2" t="s">
        <v>196</v>
      </c>
      <c r="C178" s="53"/>
      <c r="D178" s="53"/>
      <c r="E178" s="53"/>
      <c r="F178" s="53"/>
      <c r="G178" s="42"/>
      <c r="H178" s="60"/>
      <c r="I178" s="61"/>
      <c r="J178" s="62"/>
      <c r="K178" s="63"/>
      <c r="L178" s="53"/>
    </row>
    <row r="179" spans="1:12" ht="23.25">
      <c r="A179" s="43"/>
      <c r="B179" s="2" t="s">
        <v>197</v>
      </c>
      <c r="C179" s="53"/>
      <c r="D179" s="53"/>
      <c r="E179" s="53"/>
      <c r="F179" s="53"/>
      <c r="G179" s="42"/>
      <c r="H179" s="60"/>
      <c r="I179" s="61"/>
      <c r="J179" s="62">
        <v>10000</v>
      </c>
      <c r="K179" s="63"/>
      <c r="L179" s="53">
        <f>L177-J179</f>
        <v>240447.53000000003</v>
      </c>
    </row>
    <row r="180" spans="1:12" ht="23.25">
      <c r="A180" s="43"/>
      <c r="B180" s="2" t="s">
        <v>134</v>
      </c>
      <c r="C180" s="53"/>
      <c r="D180" s="53"/>
      <c r="E180" s="53"/>
      <c r="F180" s="53"/>
      <c r="G180" s="42"/>
      <c r="H180" s="60"/>
      <c r="I180" s="61"/>
      <c r="J180" s="62"/>
      <c r="K180" s="63"/>
      <c r="L180" s="53"/>
    </row>
    <row r="181" spans="1:12" ht="23.25">
      <c r="A181" s="43"/>
      <c r="B181" s="2" t="s">
        <v>198</v>
      </c>
      <c r="C181" s="53"/>
      <c r="D181" s="53"/>
      <c r="E181" s="53"/>
      <c r="F181" s="53"/>
      <c r="G181" s="42"/>
      <c r="H181" s="60"/>
      <c r="I181" s="61"/>
      <c r="J181" s="62">
        <v>10000</v>
      </c>
      <c r="K181" s="63"/>
      <c r="L181" s="53">
        <f>L179-J181</f>
        <v>230447.53000000003</v>
      </c>
    </row>
    <row r="182" spans="1:12" ht="23.25">
      <c r="A182" s="43"/>
      <c r="B182" s="2" t="s">
        <v>199</v>
      </c>
      <c r="C182" s="53"/>
      <c r="D182" s="53"/>
      <c r="E182" s="53"/>
      <c r="F182" s="53"/>
      <c r="G182" s="42"/>
      <c r="H182" s="60"/>
      <c r="I182" s="61"/>
      <c r="J182" s="62"/>
      <c r="K182" s="63"/>
      <c r="L182" s="53"/>
    </row>
    <row r="183" spans="1:12" ht="23.25">
      <c r="A183" s="43"/>
      <c r="B183" s="2" t="s">
        <v>210</v>
      </c>
      <c r="C183" s="53"/>
      <c r="D183" s="53"/>
      <c r="E183" s="53"/>
      <c r="F183" s="53"/>
      <c r="G183" s="42"/>
      <c r="H183" s="60"/>
      <c r="I183" s="61"/>
      <c r="J183" s="62"/>
      <c r="K183" s="63">
        <v>3780</v>
      </c>
      <c r="L183" s="53">
        <f>L181-K183</f>
        <v>226667.53000000003</v>
      </c>
    </row>
    <row r="184" spans="1:12" ht="23.25">
      <c r="A184" s="43" t="s">
        <v>232</v>
      </c>
      <c r="B184" s="2" t="s">
        <v>213</v>
      </c>
      <c r="C184" s="53"/>
      <c r="D184" s="53"/>
      <c r="E184" s="53"/>
      <c r="F184" s="53"/>
      <c r="G184" s="42"/>
      <c r="H184" s="60"/>
      <c r="I184" s="61"/>
      <c r="J184" s="62">
        <v>10000</v>
      </c>
      <c r="K184" s="63"/>
      <c r="L184" s="53">
        <f>L183-J184</f>
        <v>216667.53000000003</v>
      </c>
    </row>
    <row r="185" spans="1:12" ht="23.25">
      <c r="A185" s="43"/>
      <c r="B185" s="2" t="s">
        <v>214</v>
      </c>
      <c r="C185" s="53"/>
      <c r="D185" s="53"/>
      <c r="E185" s="53"/>
      <c r="F185" s="53"/>
      <c r="G185" s="42"/>
      <c r="H185" s="60"/>
      <c r="I185" s="61"/>
      <c r="J185" s="62"/>
      <c r="K185" s="63"/>
      <c r="L185" s="53"/>
    </row>
    <row r="186" spans="1:12" ht="23.25">
      <c r="A186" s="43"/>
      <c r="B186" s="2" t="s">
        <v>215</v>
      </c>
      <c r="C186" s="53"/>
      <c r="D186" s="53"/>
      <c r="E186" s="53"/>
      <c r="F186" s="53"/>
      <c r="G186" s="42"/>
      <c r="H186" s="60"/>
      <c r="I186" s="61"/>
      <c r="J186" s="62">
        <v>10000</v>
      </c>
      <c r="K186" s="63"/>
      <c r="L186" s="53">
        <f>L184-J186</f>
        <v>206667.53000000003</v>
      </c>
    </row>
    <row r="187" spans="1:12" ht="23.25">
      <c r="A187" s="43"/>
      <c r="B187" s="2" t="s">
        <v>136</v>
      </c>
      <c r="C187" s="53"/>
      <c r="D187" s="53"/>
      <c r="E187" s="53"/>
      <c r="F187" s="53"/>
      <c r="G187" s="42"/>
      <c r="H187" s="60"/>
      <c r="I187" s="61"/>
      <c r="J187" s="62"/>
      <c r="K187" s="63"/>
      <c r="L187" s="53"/>
    </row>
    <row r="188" spans="1:12" ht="23.25">
      <c r="A188" s="43"/>
      <c r="B188" s="2" t="s">
        <v>216</v>
      </c>
      <c r="C188" s="53"/>
      <c r="D188" s="53"/>
      <c r="E188" s="53"/>
      <c r="F188" s="53"/>
      <c r="G188" s="42"/>
      <c r="H188" s="60"/>
      <c r="I188" s="61"/>
      <c r="J188" s="62">
        <v>10000</v>
      </c>
      <c r="K188" s="63"/>
      <c r="L188" s="53">
        <f>L186-J188</f>
        <v>196667.53000000003</v>
      </c>
    </row>
    <row r="189" spans="1:12" ht="23.25">
      <c r="A189" s="43"/>
      <c r="B189" s="2" t="s">
        <v>217</v>
      </c>
      <c r="C189" s="53"/>
      <c r="D189" s="53"/>
      <c r="E189" s="53"/>
      <c r="F189" s="53"/>
      <c r="G189" s="42"/>
      <c r="H189" s="60"/>
      <c r="I189" s="61"/>
      <c r="J189" s="62"/>
      <c r="K189" s="63"/>
      <c r="L189" s="53"/>
    </row>
    <row r="190" spans="1:12" ht="23.25">
      <c r="A190" s="43"/>
      <c r="B190" s="2" t="s">
        <v>218</v>
      </c>
      <c r="C190" s="53"/>
      <c r="D190" s="53"/>
      <c r="E190" s="53"/>
      <c r="F190" s="53"/>
      <c r="G190" s="42"/>
      <c r="H190" s="60"/>
      <c r="I190" s="61"/>
      <c r="J190" s="62">
        <v>10000</v>
      </c>
      <c r="K190" s="63"/>
      <c r="L190" s="53">
        <f>L188-J190</f>
        <v>186667.53000000003</v>
      </c>
    </row>
    <row r="191" spans="1:12" ht="23.25">
      <c r="A191" s="43"/>
      <c r="B191" s="74" t="s">
        <v>223</v>
      </c>
      <c r="C191" s="53"/>
      <c r="D191" s="53"/>
      <c r="E191" s="53"/>
      <c r="F191" s="53"/>
      <c r="G191" s="42"/>
      <c r="H191" s="60"/>
      <c r="I191" s="61"/>
      <c r="J191" s="62"/>
      <c r="K191" s="63"/>
      <c r="L191" s="53"/>
    </row>
    <row r="192" spans="1:12" ht="23.25">
      <c r="A192" s="43"/>
      <c r="B192" s="2" t="s">
        <v>219</v>
      </c>
      <c r="C192" s="53"/>
      <c r="D192" s="53"/>
      <c r="E192" s="53"/>
      <c r="F192" s="53"/>
      <c r="G192" s="42"/>
      <c r="H192" s="60"/>
      <c r="I192" s="61"/>
      <c r="J192" s="62">
        <v>10000</v>
      </c>
      <c r="K192" s="63"/>
      <c r="L192" s="53">
        <f>L190-J192</f>
        <v>176667.53000000003</v>
      </c>
    </row>
    <row r="193" spans="1:12" ht="23.25">
      <c r="A193" s="43"/>
      <c r="B193" s="2" t="s">
        <v>220</v>
      </c>
      <c r="C193" s="53"/>
      <c r="D193" s="53"/>
      <c r="E193" s="53"/>
      <c r="F193" s="53"/>
      <c r="G193" s="42"/>
      <c r="H193" s="60"/>
      <c r="I193" s="61"/>
      <c r="J193" s="62"/>
      <c r="K193" s="63"/>
      <c r="L193" s="53"/>
    </row>
    <row r="194" spans="1:12" ht="23.25">
      <c r="A194" s="43"/>
      <c r="B194" s="2" t="s">
        <v>221</v>
      </c>
      <c r="C194" s="53"/>
      <c r="D194" s="53"/>
      <c r="E194" s="53"/>
      <c r="F194" s="53"/>
      <c r="G194" s="42"/>
      <c r="H194" s="60"/>
      <c r="I194" s="61"/>
      <c r="J194" s="62">
        <v>10000</v>
      </c>
      <c r="K194" s="63"/>
      <c r="L194" s="53">
        <f>L192-J194</f>
        <v>166667.53000000003</v>
      </c>
    </row>
    <row r="195" spans="1:12" ht="23.25">
      <c r="A195" s="43"/>
      <c r="B195" s="2" t="s">
        <v>222</v>
      </c>
      <c r="C195" s="53"/>
      <c r="D195" s="53"/>
      <c r="E195" s="53"/>
      <c r="F195" s="53"/>
      <c r="G195" s="42"/>
      <c r="H195" s="60"/>
      <c r="I195" s="61"/>
      <c r="J195" s="62"/>
      <c r="K195" s="63"/>
      <c r="L195" s="53"/>
    </row>
    <row r="196" spans="1:12" ht="23.25">
      <c r="A196" s="43"/>
      <c r="B196" s="2" t="s">
        <v>224</v>
      </c>
      <c r="C196" s="53"/>
      <c r="D196" s="53"/>
      <c r="E196" s="53"/>
      <c r="F196" s="53"/>
      <c r="G196" s="42"/>
      <c r="H196" s="60"/>
      <c r="I196" s="61">
        <v>10000</v>
      </c>
      <c r="J196" s="62"/>
      <c r="K196" s="63"/>
      <c r="L196" s="53">
        <f>L194-I196</f>
        <v>156667.53000000003</v>
      </c>
    </row>
    <row r="197" spans="1:12" ht="23.25">
      <c r="A197" s="43"/>
      <c r="B197" s="2" t="s">
        <v>225</v>
      </c>
      <c r="C197" s="53"/>
      <c r="D197" s="53"/>
      <c r="E197" s="53"/>
      <c r="F197" s="53"/>
      <c r="G197" s="42"/>
      <c r="H197" s="60"/>
      <c r="I197" s="61">
        <v>30000</v>
      </c>
      <c r="J197" s="62"/>
      <c r="K197" s="63"/>
      <c r="L197" s="53">
        <f>L196-I197</f>
        <v>126667.53000000003</v>
      </c>
    </row>
    <row r="198" spans="1:12" ht="23.25">
      <c r="A198" s="43"/>
      <c r="B198" s="2" t="s">
        <v>226</v>
      </c>
      <c r="C198" s="53"/>
      <c r="D198" s="53"/>
      <c r="E198" s="53"/>
      <c r="F198" s="53"/>
      <c r="G198" s="42"/>
      <c r="H198" s="60"/>
      <c r="I198" s="61"/>
      <c r="J198" s="62"/>
      <c r="K198" s="63"/>
      <c r="L198" s="53"/>
    </row>
    <row r="199" spans="1:12" ht="23.25">
      <c r="A199" s="43"/>
      <c r="B199" s="2" t="s">
        <v>227</v>
      </c>
      <c r="C199" s="53"/>
      <c r="D199" s="53"/>
      <c r="E199" s="53"/>
      <c r="F199" s="53"/>
      <c r="G199" s="42"/>
      <c r="H199" s="60">
        <v>10000</v>
      </c>
      <c r="I199" s="61"/>
      <c r="J199" s="62"/>
      <c r="K199" s="63"/>
      <c r="L199" s="53">
        <f>L197-H199</f>
        <v>116667.53000000003</v>
      </c>
    </row>
    <row r="200" spans="1:12" ht="23.25">
      <c r="A200" s="43"/>
      <c r="B200" s="2" t="s">
        <v>228</v>
      </c>
      <c r="C200" s="53"/>
      <c r="D200" s="53"/>
      <c r="E200" s="53"/>
      <c r="F200" s="53"/>
      <c r="G200" s="42"/>
      <c r="H200" s="60">
        <v>15000</v>
      </c>
      <c r="I200" s="61"/>
      <c r="J200" s="62"/>
      <c r="K200" s="63"/>
      <c r="L200" s="53">
        <f>L199-H200</f>
        <v>101667.53000000003</v>
      </c>
    </row>
    <row r="201" spans="1:12" ht="23.25">
      <c r="A201" s="43"/>
      <c r="B201" s="75" t="s">
        <v>229</v>
      </c>
      <c r="C201" s="53"/>
      <c r="D201" s="53"/>
      <c r="E201" s="53"/>
      <c r="F201" s="53"/>
      <c r="G201" s="42"/>
      <c r="H201" s="60">
        <v>10000</v>
      </c>
      <c r="I201" s="61"/>
      <c r="J201" s="62"/>
      <c r="K201" s="63"/>
      <c r="L201" s="53">
        <f>L200-H201</f>
        <v>91667.53000000003</v>
      </c>
    </row>
    <row r="202" spans="1:12" ht="23.25">
      <c r="A202" s="43"/>
      <c r="B202" s="2" t="s">
        <v>230</v>
      </c>
      <c r="C202" s="53"/>
      <c r="D202" s="53"/>
      <c r="E202" s="53"/>
      <c r="F202" s="53"/>
      <c r="G202" s="42"/>
      <c r="H202" s="60"/>
      <c r="I202" s="61"/>
      <c r="J202" s="62"/>
      <c r="K202" s="63"/>
      <c r="L202" s="53"/>
    </row>
    <row r="203" spans="1:12" ht="23.25">
      <c r="A203" s="43" t="s">
        <v>231</v>
      </c>
      <c r="B203" s="2" t="s">
        <v>7</v>
      </c>
      <c r="C203" s="53"/>
      <c r="D203" s="53">
        <v>20000</v>
      </c>
      <c r="E203" s="53"/>
      <c r="F203" s="53"/>
      <c r="G203" s="42"/>
      <c r="H203" s="60"/>
      <c r="I203" s="61"/>
      <c r="J203" s="62"/>
      <c r="K203" s="63"/>
      <c r="L203" s="53">
        <f>L201+D203</f>
        <v>111667.53000000003</v>
      </c>
    </row>
    <row r="204" spans="1:12" ht="23.25">
      <c r="A204" s="43" t="s">
        <v>249</v>
      </c>
      <c r="B204" s="42" t="s">
        <v>68</v>
      </c>
      <c r="C204" s="53"/>
      <c r="D204" s="53"/>
      <c r="E204" s="53"/>
      <c r="F204" s="53">
        <v>531.37</v>
      </c>
      <c r="G204" s="42"/>
      <c r="H204" s="60"/>
      <c r="I204" s="61"/>
      <c r="J204" s="62"/>
      <c r="K204" s="63"/>
      <c r="L204" s="53">
        <f>L203+F204</f>
        <v>112198.90000000002</v>
      </c>
    </row>
    <row r="205" spans="1:12" ht="23.25">
      <c r="A205" s="43" t="s">
        <v>246</v>
      </c>
      <c r="B205" s="103" t="s">
        <v>247</v>
      </c>
      <c r="C205" s="53"/>
      <c r="D205" s="53"/>
      <c r="E205" s="53"/>
      <c r="F205" s="53"/>
      <c r="G205" s="42"/>
      <c r="H205" s="60"/>
      <c r="I205" s="61"/>
      <c r="J205" s="62"/>
      <c r="K205" s="63">
        <v>7195</v>
      </c>
      <c r="L205" s="53">
        <f>L204-K205</f>
        <v>105003.90000000002</v>
      </c>
    </row>
    <row r="206" spans="1:12" ht="23.25">
      <c r="A206" s="43"/>
      <c r="B206" s="74" t="s">
        <v>248</v>
      </c>
      <c r="C206" s="53"/>
      <c r="D206" s="53"/>
      <c r="E206" s="53"/>
      <c r="F206" s="53"/>
      <c r="G206" s="42"/>
      <c r="H206" s="60"/>
      <c r="I206" s="61"/>
      <c r="J206" s="62"/>
      <c r="K206" s="63"/>
      <c r="L206" s="53"/>
    </row>
    <row r="207" spans="1:12" ht="23.25">
      <c r="A207" s="43" t="s">
        <v>251</v>
      </c>
      <c r="B207" s="42" t="s">
        <v>252</v>
      </c>
      <c r="C207" s="53"/>
      <c r="D207" s="53"/>
      <c r="E207" s="53"/>
      <c r="F207" s="53"/>
      <c r="G207" s="42"/>
      <c r="H207" s="60"/>
      <c r="I207" s="61"/>
      <c r="J207" s="62">
        <v>50000</v>
      </c>
      <c r="K207" s="63"/>
      <c r="L207" s="53">
        <f>L205-J207</f>
        <v>55003.90000000002</v>
      </c>
    </row>
    <row r="208" spans="1:12" ht="23.25">
      <c r="A208" s="43"/>
      <c r="B208" s="42" t="s">
        <v>253</v>
      </c>
      <c r="C208" s="53"/>
      <c r="D208" s="53"/>
      <c r="E208" s="53"/>
      <c r="F208" s="53"/>
      <c r="G208" s="42"/>
      <c r="H208" s="60"/>
      <c r="I208" s="61"/>
      <c r="J208" s="62"/>
      <c r="K208" s="63"/>
      <c r="L208" s="53"/>
    </row>
    <row r="209" spans="1:12" ht="23.25">
      <c r="A209" s="43"/>
      <c r="B209" s="42" t="s">
        <v>254</v>
      </c>
      <c r="C209" s="53"/>
      <c r="D209" s="53"/>
      <c r="E209" s="53"/>
      <c r="F209" s="53"/>
      <c r="G209" s="42"/>
      <c r="H209" s="60"/>
      <c r="I209" s="61"/>
      <c r="J209" s="62">
        <v>10000</v>
      </c>
      <c r="K209" s="63"/>
      <c r="L209" s="53">
        <f>L207-J209</f>
        <v>45003.90000000002</v>
      </c>
    </row>
    <row r="210" spans="1:12" ht="23.25">
      <c r="A210" s="43"/>
      <c r="B210" s="42" t="s">
        <v>63</v>
      </c>
      <c r="C210" s="53"/>
      <c r="D210" s="53"/>
      <c r="E210" s="53"/>
      <c r="F210" s="53"/>
      <c r="G210" s="42"/>
      <c r="H210" s="60"/>
      <c r="I210" s="61"/>
      <c r="J210" s="62"/>
      <c r="K210" s="63"/>
      <c r="L210" s="53"/>
    </row>
    <row r="211" spans="1:12" ht="23.25">
      <c r="A211" s="43"/>
      <c r="B211" s="42" t="s">
        <v>255</v>
      </c>
      <c r="C211" s="53"/>
      <c r="D211" s="53"/>
      <c r="E211" s="53"/>
      <c r="F211" s="53"/>
      <c r="G211" s="42"/>
      <c r="H211" s="60"/>
      <c r="I211" s="61"/>
      <c r="J211" s="62">
        <v>10000</v>
      </c>
      <c r="K211" s="63"/>
      <c r="L211" s="53">
        <f>L209-J211</f>
        <v>35003.90000000002</v>
      </c>
    </row>
    <row r="212" spans="1:12" ht="23.25">
      <c r="A212" s="43"/>
      <c r="B212" s="42" t="s">
        <v>256</v>
      </c>
      <c r="C212" s="53"/>
      <c r="D212" s="53"/>
      <c r="E212" s="53"/>
      <c r="F212" s="53"/>
      <c r="G212" s="42"/>
      <c r="H212" s="60"/>
      <c r="I212" s="61"/>
      <c r="J212" s="62">
        <v>10000</v>
      </c>
      <c r="K212" s="63"/>
      <c r="L212" s="53">
        <f>L211-J212</f>
        <v>25003.900000000023</v>
      </c>
    </row>
    <row r="213" spans="1:12" ht="23.25">
      <c r="A213" s="43"/>
      <c r="B213" s="42" t="s">
        <v>257</v>
      </c>
      <c r="C213" s="53"/>
      <c r="D213" s="53"/>
      <c r="E213" s="53"/>
      <c r="F213" s="53"/>
      <c r="G213" s="42"/>
      <c r="H213" s="60"/>
      <c r="I213" s="61"/>
      <c r="J213" s="62"/>
      <c r="K213" s="63"/>
      <c r="L213" s="53"/>
    </row>
    <row r="214" spans="1:12" ht="23.25">
      <c r="A214" s="43"/>
      <c r="B214" s="42" t="s">
        <v>258</v>
      </c>
      <c r="C214" s="53"/>
      <c r="D214" s="53"/>
      <c r="E214" s="53"/>
      <c r="F214" s="53"/>
      <c r="G214" s="42"/>
      <c r="H214" s="60"/>
      <c r="I214" s="61"/>
      <c r="J214" s="62">
        <v>3909</v>
      </c>
      <c r="K214" s="63"/>
      <c r="L214" s="53">
        <f>L212-J214</f>
        <v>21094.900000000023</v>
      </c>
    </row>
    <row r="215" spans="1:12" ht="23.25">
      <c r="A215" s="43"/>
      <c r="B215" s="42" t="s">
        <v>259</v>
      </c>
      <c r="C215" s="53"/>
      <c r="D215" s="53"/>
      <c r="E215" s="53"/>
      <c r="F215" s="53"/>
      <c r="G215" s="42"/>
      <c r="H215" s="60"/>
      <c r="I215" s="61"/>
      <c r="J215" s="62"/>
      <c r="K215" s="63">
        <v>2800</v>
      </c>
      <c r="L215" s="53">
        <f>L214-K215</f>
        <v>18294.900000000023</v>
      </c>
    </row>
    <row r="216" spans="1:12" ht="23.25">
      <c r="A216" s="43" t="s">
        <v>260</v>
      </c>
      <c r="B216" s="42" t="s">
        <v>261</v>
      </c>
      <c r="C216" s="53"/>
      <c r="D216" s="53"/>
      <c r="E216" s="53"/>
      <c r="F216" s="53"/>
      <c r="G216" s="42"/>
      <c r="H216" s="60"/>
      <c r="I216" s="61"/>
      <c r="J216" s="62"/>
      <c r="K216" s="63">
        <v>4300</v>
      </c>
      <c r="L216" s="53">
        <f>L215-K216</f>
        <v>13994.900000000023</v>
      </c>
    </row>
    <row r="217" spans="1:12" ht="23.25">
      <c r="A217" s="43"/>
      <c r="B217" s="42" t="s">
        <v>262</v>
      </c>
      <c r="C217" s="53"/>
      <c r="D217" s="53"/>
      <c r="E217" s="53"/>
      <c r="F217" s="53"/>
      <c r="G217" s="42"/>
      <c r="H217" s="60"/>
      <c r="I217" s="61"/>
      <c r="J217" s="62"/>
      <c r="K217" s="63">
        <v>3900</v>
      </c>
      <c r="L217" s="53">
        <f>L216-K217</f>
        <v>10094.900000000023</v>
      </c>
    </row>
    <row r="218" spans="1:12" ht="23.25">
      <c r="A218" s="43"/>
      <c r="B218" s="42" t="s">
        <v>263</v>
      </c>
      <c r="C218" s="53"/>
      <c r="D218" s="53"/>
      <c r="E218" s="53"/>
      <c r="F218" s="53"/>
      <c r="G218" s="42"/>
      <c r="H218" s="60"/>
      <c r="I218" s="61"/>
      <c r="J218" s="62"/>
      <c r="K218" s="63">
        <v>2600</v>
      </c>
      <c r="L218" s="53">
        <f>L217-K218</f>
        <v>7494.900000000023</v>
      </c>
    </row>
    <row r="219" spans="1:12" ht="23.25">
      <c r="A219" s="43"/>
      <c r="B219" s="42" t="s">
        <v>264</v>
      </c>
      <c r="C219" s="53"/>
      <c r="D219" s="53"/>
      <c r="E219" s="53"/>
      <c r="F219" s="53"/>
      <c r="G219" s="42"/>
      <c r="H219" s="60"/>
      <c r="I219" s="61"/>
      <c r="J219" s="62"/>
      <c r="K219" s="63"/>
      <c r="L219" s="53"/>
    </row>
    <row r="220" spans="1:12" ht="23.25">
      <c r="A220" s="43"/>
      <c r="B220" s="42" t="s">
        <v>15</v>
      </c>
      <c r="C220" s="53"/>
      <c r="D220" s="53"/>
      <c r="E220" s="53"/>
      <c r="F220" s="53"/>
      <c r="G220" s="42"/>
      <c r="H220" s="60"/>
      <c r="I220" s="61"/>
      <c r="J220" s="62"/>
      <c r="K220" s="63">
        <v>5200</v>
      </c>
      <c r="L220" s="53">
        <f>L218-K220</f>
        <v>2294.9000000000233</v>
      </c>
    </row>
    <row r="221" spans="1:12" ht="23.25">
      <c r="A221" s="43"/>
      <c r="B221" s="42" t="s">
        <v>265</v>
      </c>
      <c r="C221" s="53"/>
      <c r="D221" s="53"/>
      <c r="E221" s="53"/>
      <c r="F221" s="53"/>
      <c r="G221" s="42"/>
      <c r="H221" s="60"/>
      <c r="I221" s="61"/>
      <c r="J221" s="62"/>
      <c r="K221" s="63">
        <v>2000</v>
      </c>
      <c r="L221" s="53">
        <f>L220-K221</f>
        <v>294.9000000000233</v>
      </c>
    </row>
    <row r="222" spans="1:12" ht="23.25">
      <c r="A222" s="43"/>
      <c r="B222" s="42"/>
      <c r="C222" s="53"/>
      <c r="D222" s="53"/>
      <c r="E222" s="53"/>
      <c r="F222" s="53"/>
      <c r="G222" s="42"/>
      <c r="H222" s="60"/>
      <c r="I222" s="61"/>
      <c r="J222" s="62"/>
      <c r="K222" s="63"/>
      <c r="L222" s="53"/>
    </row>
    <row r="223" spans="1:12" ht="23.25">
      <c r="A223" s="43"/>
      <c r="B223" s="42"/>
      <c r="C223" s="53"/>
      <c r="D223" s="53"/>
      <c r="E223" s="53"/>
      <c r="F223" s="53"/>
      <c r="G223" s="42"/>
      <c r="H223" s="60"/>
      <c r="I223" s="61"/>
      <c r="J223" s="62"/>
      <c r="K223" s="63"/>
      <c r="L223" s="53"/>
    </row>
    <row r="224" spans="1:12" ht="24" thickBot="1">
      <c r="A224" s="108" t="s">
        <v>12</v>
      </c>
      <c r="B224" s="109"/>
      <c r="C224" s="39">
        <f aca="true" t="shared" si="0" ref="C224:K224">SUM(C5:C223)</f>
        <v>973472.5</v>
      </c>
      <c r="D224" s="39">
        <f t="shared" si="0"/>
        <v>313418</v>
      </c>
      <c r="E224" s="39">
        <f t="shared" si="0"/>
        <v>0</v>
      </c>
      <c r="F224" s="39">
        <f t="shared" si="0"/>
        <v>2178.4</v>
      </c>
      <c r="G224" s="39">
        <f t="shared" si="0"/>
        <v>0</v>
      </c>
      <c r="H224" s="38">
        <f t="shared" si="0"/>
        <v>156100</v>
      </c>
      <c r="I224" s="67">
        <f t="shared" si="0"/>
        <v>210790</v>
      </c>
      <c r="J224" s="68">
        <f t="shared" si="0"/>
        <v>815409</v>
      </c>
      <c r="K224" s="69">
        <f t="shared" si="0"/>
        <v>106475</v>
      </c>
      <c r="L224" s="24">
        <f>L221</f>
        <v>294.9000000000233</v>
      </c>
    </row>
    <row r="225" ht="24" thickTop="1"/>
    <row r="226" spans="4:12" ht="23.25">
      <c r="D226" s="7"/>
      <c r="G226" s="44"/>
      <c r="L226" s="44"/>
    </row>
    <row r="227" ht="23.25">
      <c r="F227" s="65"/>
    </row>
    <row r="229" ht="23.25">
      <c r="F229" s="7"/>
    </row>
    <row r="230" ht="23.25">
      <c r="F230" s="65"/>
    </row>
  </sheetData>
  <sheetProtection/>
  <mergeCells count="8">
    <mergeCell ref="A224:B224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="95" zoomScaleNormal="95" zoomScalePageLayoutView="0" workbookViewId="0" topLeftCell="A37">
      <selection activeCell="F33" sqref="F33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5" customWidth="1"/>
    <col min="12" max="12" width="10.7109375" style="1" customWidth="1"/>
    <col min="13" max="16384" width="9.140625" style="1" customWidth="1"/>
  </cols>
  <sheetData>
    <row r="1" spans="1:12" ht="23.25">
      <c r="A1" s="112" t="s">
        <v>212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3.25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3.25">
      <c r="A3" s="113" t="s">
        <v>22</v>
      </c>
      <c r="B3" s="113" t="s">
        <v>1</v>
      </c>
      <c r="C3" s="110" t="s">
        <v>23</v>
      </c>
      <c r="D3" s="110"/>
      <c r="E3" s="110"/>
      <c r="F3" s="110"/>
      <c r="G3" s="110"/>
      <c r="H3" s="111" t="s">
        <v>33</v>
      </c>
      <c r="I3" s="111"/>
      <c r="J3" s="111"/>
      <c r="K3" s="111"/>
      <c r="L3" s="113" t="s">
        <v>3</v>
      </c>
    </row>
    <row r="4" spans="1:12" ht="23.25">
      <c r="A4" s="113"/>
      <c r="B4" s="11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9" t="s">
        <v>29</v>
      </c>
      <c r="I4" s="50" t="s">
        <v>30</v>
      </c>
      <c r="J4" s="48" t="s">
        <v>31</v>
      </c>
      <c r="K4" s="51" t="s">
        <v>32</v>
      </c>
      <c r="L4" s="113"/>
    </row>
    <row r="5" spans="1:12" ht="23.25">
      <c r="A5" s="66" t="s">
        <v>211</v>
      </c>
      <c r="B5" s="46" t="s">
        <v>73</v>
      </c>
      <c r="C5" s="3"/>
      <c r="D5" s="3"/>
      <c r="E5" s="3"/>
      <c r="F5" s="3"/>
      <c r="G5" s="3"/>
      <c r="H5" s="49"/>
      <c r="I5" s="50"/>
      <c r="J5" s="48"/>
      <c r="K5" s="51"/>
      <c r="L5" s="14">
        <v>1975.53</v>
      </c>
    </row>
    <row r="6" spans="1:12" ht="23.25">
      <c r="A6" s="43"/>
      <c r="B6" s="2" t="s">
        <v>123</v>
      </c>
      <c r="C6" s="6">
        <v>233200</v>
      </c>
      <c r="D6" s="6"/>
      <c r="E6" s="6"/>
      <c r="F6" s="6"/>
      <c r="G6" s="2"/>
      <c r="H6" s="37"/>
      <c r="I6" s="34"/>
      <c r="J6" s="36"/>
      <c r="K6" s="35"/>
      <c r="L6" s="6">
        <f>L5+C6</f>
        <v>235175.53</v>
      </c>
    </row>
    <row r="7" spans="1:12" ht="23.25">
      <c r="A7" s="43"/>
      <c r="B7" s="2" t="s">
        <v>7</v>
      </c>
      <c r="C7" s="6"/>
      <c r="D7" s="6">
        <v>77000</v>
      </c>
      <c r="E7" s="6"/>
      <c r="F7" s="6"/>
      <c r="G7" s="2"/>
      <c r="H7" s="37"/>
      <c r="I7" s="34"/>
      <c r="J7" s="36"/>
      <c r="K7" s="35"/>
      <c r="L7" s="6">
        <f>L6+D7</f>
        <v>312175.53</v>
      </c>
    </row>
    <row r="8" spans="1:12" ht="23.25">
      <c r="A8" s="43" t="s">
        <v>207</v>
      </c>
      <c r="B8" s="2" t="s">
        <v>208</v>
      </c>
      <c r="C8" s="6"/>
      <c r="D8" s="6"/>
      <c r="E8" s="6"/>
      <c r="F8" s="6"/>
      <c r="G8" s="2"/>
      <c r="H8" s="37"/>
      <c r="I8" s="34"/>
      <c r="J8" s="36"/>
      <c r="K8" s="35">
        <v>1728</v>
      </c>
      <c r="L8" s="6">
        <f>L7-K8</f>
        <v>310447.53</v>
      </c>
    </row>
    <row r="9" spans="1:12" ht="23.25">
      <c r="A9" s="43"/>
      <c r="B9" s="2" t="s">
        <v>209</v>
      </c>
      <c r="C9" s="6"/>
      <c r="D9" s="6"/>
      <c r="E9" s="6"/>
      <c r="F9" s="6"/>
      <c r="G9" s="2"/>
      <c r="H9" s="37"/>
      <c r="I9" s="34"/>
      <c r="J9" s="36"/>
      <c r="K9" s="35"/>
      <c r="L9" s="6"/>
    </row>
    <row r="10" spans="1:12" ht="23.25">
      <c r="A10" s="43" t="s">
        <v>182</v>
      </c>
      <c r="B10" s="2" t="s">
        <v>154</v>
      </c>
      <c r="C10" s="6"/>
      <c r="D10" s="6"/>
      <c r="E10" s="6"/>
      <c r="F10" s="6"/>
      <c r="G10" s="2"/>
      <c r="H10" s="37"/>
      <c r="I10" s="34"/>
      <c r="J10" s="36">
        <v>10000</v>
      </c>
      <c r="K10" s="35"/>
      <c r="L10" s="6">
        <f>L8-J10</f>
        <v>300447.53</v>
      </c>
    </row>
    <row r="11" spans="1:12" ht="23.25">
      <c r="A11" s="43"/>
      <c r="B11" s="2" t="s">
        <v>185</v>
      </c>
      <c r="C11" s="6"/>
      <c r="D11" s="6"/>
      <c r="E11" s="6"/>
      <c r="F11" s="6"/>
      <c r="G11" s="2"/>
      <c r="H11" s="37"/>
      <c r="I11" s="34"/>
      <c r="J11" s="36"/>
      <c r="K11" s="35"/>
      <c r="L11" s="6"/>
    </row>
    <row r="12" spans="1:12" ht="23.25">
      <c r="A12" s="43"/>
      <c r="B12" s="2" t="s">
        <v>186</v>
      </c>
      <c r="C12" s="6"/>
      <c r="D12" s="6"/>
      <c r="E12" s="6"/>
      <c r="F12" s="6"/>
      <c r="G12" s="2"/>
      <c r="H12" s="37"/>
      <c r="I12" s="34"/>
      <c r="J12" s="36">
        <v>10000</v>
      </c>
      <c r="K12" s="35"/>
      <c r="L12" s="6">
        <f>L10-J12</f>
        <v>290447.53</v>
      </c>
    </row>
    <row r="13" spans="1:12" ht="23.25">
      <c r="A13" s="43"/>
      <c r="B13" s="2" t="s">
        <v>187</v>
      </c>
      <c r="C13" s="6"/>
      <c r="D13" s="6"/>
      <c r="E13" s="6"/>
      <c r="F13" s="6"/>
      <c r="G13" s="2"/>
      <c r="H13" s="37"/>
      <c r="I13" s="34"/>
      <c r="J13" s="36"/>
      <c r="K13" s="35"/>
      <c r="L13" s="6"/>
    </row>
    <row r="14" spans="1:12" ht="23.25">
      <c r="A14" s="43"/>
      <c r="B14" s="2" t="s">
        <v>188</v>
      </c>
      <c r="C14" s="6"/>
      <c r="D14" s="6"/>
      <c r="E14" s="6"/>
      <c r="F14" s="6"/>
      <c r="G14" s="2"/>
      <c r="H14" s="37"/>
      <c r="I14" s="34"/>
      <c r="J14" s="36">
        <v>10000</v>
      </c>
      <c r="K14" s="35"/>
      <c r="L14" s="6">
        <f>L12-J14</f>
        <v>280447.53</v>
      </c>
    </row>
    <row r="15" spans="1:12" ht="23.25">
      <c r="A15" s="43"/>
      <c r="B15" s="2" t="s">
        <v>189</v>
      </c>
      <c r="C15" s="6"/>
      <c r="D15" s="6"/>
      <c r="E15" s="6"/>
      <c r="F15" s="6"/>
      <c r="G15" s="2"/>
      <c r="H15" s="37"/>
      <c r="I15" s="34"/>
      <c r="J15" s="36"/>
      <c r="K15" s="35"/>
      <c r="L15" s="6"/>
    </row>
    <row r="16" spans="1:12" ht="23.25">
      <c r="A16" s="43"/>
      <c r="B16" s="2" t="s">
        <v>190</v>
      </c>
      <c r="C16" s="6"/>
      <c r="D16" s="6"/>
      <c r="E16" s="6"/>
      <c r="F16" s="6"/>
      <c r="G16" s="2"/>
      <c r="H16" s="37"/>
      <c r="I16" s="34"/>
      <c r="J16" s="36">
        <v>10000</v>
      </c>
      <c r="K16" s="35"/>
      <c r="L16" s="6">
        <f>L14-J16</f>
        <v>270447.53</v>
      </c>
    </row>
    <row r="17" spans="1:12" ht="23.25">
      <c r="A17" s="43"/>
      <c r="B17" s="2" t="s">
        <v>191</v>
      </c>
      <c r="C17" s="6"/>
      <c r="D17" s="6"/>
      <c r="E17" s="6"/>
      <c r="F17" s="6"/>
      <c r="G17" s="2"/>
      <c r="H17" s="37"/>
      <c r="I17" s="34"/>
      <c r="J17" s="36"/>
      <c r="K17" s="35"/>
      <c r="L17" s="6"/>
    </row>
    <row r="18" spans="1:12" ht="23.25">
      <c r="A18" s="43"/>
      <c r="B18" s="2" t="s">
        <v>192</v>
      </c>
      <c r="C18" s="6"/>
      <c r="D18" s="6"/>
      <c r="E18" s="6"/>
      <c r="F18" s="6"/>
      <c r="G18" s="2"/>
      <c r="H18" s="37"/>
      <c r="I18" s="34"/>
      <c r="J18" s="36"/>
      <c r="K18" s="35"/>
      <c r="L18" s="6"/>
    </row>
    <row r="19" spans="1:12" ht="23.25">
      <c r="A19" s="43"/>
      <c r="B19" s="2" t="s">
        <v>193</v>
      </c>
      <c r="C19" s="6"/>
      <c r="D19" s="6"/>
      <c r="E19" s="6"/>
      <c r="F19" s="6"/>
      <c r="G19" s="2"/>
      <c r="H19" s="37"/>
      <c r="I19" s="34"/>
      <c r="J19" s="36">
        <v>10000</v>
      </c>
      <c r="K19" s="35"/>
      <c r="L19" s="6">
        <f>L16-J19</f>
        <v>260447.53000000003</v>
      </c>
    </row>
    <row r="20" spans="1:12" ht="23.25">
      <c r="A20" s="43"/>
      <c r="B20" s="2" t="s">
        <v>194</v>
      </c>
      <c r="C20" s="6"/>
      <c r="D20" s="6"/>
      <c r="E20" s="6"/>
      <c r="F20" s="6"/>
      <c r="G20" s="2"/>
      <c r="H20" s="37"/>
      <c r="I20" s="34"/>
      <c r="J20" s="36"/>
      <c r="K20" s="35"/>
      <c r="L20" s="6"/>
    </row>
    <row r="21" spans="1:12" ht="23.25">
      <c r="A21" s="43"/>
      <c r="B21" s="2" t="s">
        <v>195</v>
      </c>
      <c r="C21" s="6"/>
      <c r="D21" s="6"/>
      <c r="E21" s="6"/>
      <c r="F21" s="6"/>
      <c r="G21" s="2"/>
      <c r="H21" s="37"/>
      <c r="I21" s="34"/>
      <c r="J21" s="36">
        <v>10000</v>
      </c>
      <c r="K21" s="35"/>
      <c r="L21" s="6">
        <f>L19-J21</f>
        <v>250447.53000000003</v>
      </c>
    </row>
    <row r="22" spans="1:12" ht="23.25">
      <c r="A22" s="43"/>
      <c r="B22" s="2" t="s">
        <v>196</v>
      </c>
      <c r="C22" s="6"/>
      <c r="D22" s="6"/>
      <c r="E22" s="6"/>
      <c r="F22" s="6"/>
      <c r="G22" s="2"/>
      <c r="H22" s="37"/>
      <c r="I22" s="34"/>
      <c r="J22" s="36"/>
      <c r="K22" s="35"/>
      <c r="L22" s="6"/>
    </row>
    <row r="23" spans="1:12" ht="23.25">
      <c r="A23" s="43"/>
      <c r="B23" s="2" t="s">
        <v>197</v>
      </c>
      <c r="C23" s="6"/>
      <c r="D23" s="6"/>
      <c r="E23" s="6"/>
      <c r="F23" s="6"/>
      <c r="G23" s="2"/>
      <c r="H23" s="37"/>
      <c r="I23" s="34"/>
      <c r="J23" s="36">
        <v>10000</v>
      </c>
      <c r="K23" s="35"/>
      <c r="L23" s="6">
        <f>L21-J23</f>
        <v>240447.53000000003</v>
      </c>
    </row>
    <row r="24" spans="1:12" ht="23.25">
      <c r="A24" s="43"/>
      <c r="B24" s="2" t="s">
        <v>134</v>
      </c>
      <c r="C24" s="6"/>
      <c r="D24" s="6"/>
      <c r="E24" s="6"/>
      <c r="F24" s="6"/>
      <c r="G24" s="2"/>
      <c r="H24" s="37"/>
      <c r="I24" s="34"/>
      <c r="J24" s="36"/>
      <c r="K24" s="35"/>
      <c r="L24" s="6"/>
    </row>
    <row r="25" spans="1:12" ht="23.25">
      <c r="A25" s="43"/>
      <c r="B25" s="2" t="s">
        <v>198</v>
      </c>
      <c r="C25" s="6"/>
      <c r="D25" s="6"/>
      <c r="E25" s="6"/>
      <c r="F25" s="6"/>
      <c r="G25" s="2"/>
      <c r="H25" s="37"/>
      <c r="I25" s="34"/>
      <c r="J25" s="36">
        <v>10000</v>
      </c>
      <c r="K25" s="35"/>
      <c r="L25" s="6">
        <f>L23-J25</f>
        <v>230447.53000000003</v>
      </c>
    </row>
    <row r="26" spans="1:12" ht="23.25">
      <c r="A26" s="43"/>
      <c r="B26" s="2" t="s">
        <v>199</v>
      </c>
      <c r="C26" s="6"/>
      <c r="D26" s="6"/>
      <c r="E26" s="6"/>
      <c r="F26" s="6"/>
      <c r="G26" s="2"/>
      <c r="H26" s="37"/>
      <c r="I26" s="34"/>
      <c r="J26" s="36"/>
      <c r="K26" s="35"/>
      <c r="L26" s="6"/>
    </row>
    <row r="27" spans="1:12" ht="23.25">
      <c r="A27" s="43"/>
      <c r="B27" s="2" t="s">
        <v>210</v>
      </c>
      <c r="C27" s="6"/>
      <c r="D27" s="6"/>
      <c r="E27" s="6"/>
      <c r="F27" s="6"/>
      <c r="G27" s="2"/>
      <c r="H27" s="37"/>
      <c r="I27" s="34"/>
      <c r="J27" s="36"/>
      <c r="K27" s="35">
        <v>3780</v>
      </c>
      <c r="L27" s="6">
        <f>L25-K27</f>
        <v>226667.53000000003</v>
      </c>
    </row>
    <row r="28" spans="1:12" ht="23.25">
      <c r="A28" s="43" t="s">
        <v>232</v>
      </c>
      <c r="B28" s="2" t="s">
        <v>213</v>
      </c>
      <c r="C28" s="6"/>
      <c r="D28" s="6"/>
      <c r="E28" s="6"/>
      <c r="F28" s="6"/>
      <c r="G28" s="2"/>
      <c r="H28" s="37"/>
      <c r="I28" s="34"/>
      <c r="J28" s="36">
        <v>10000</v>
      </c>
      <c r="K28" s="35"/>
      <c r="L28" s="6">
        <f>L27-J28</f>
        <v>216667.53000000003</v>
      </c>
    </row>
    <row r="29" spans="1:12" ht="23.25">
      <c r="A29" s="43"/>
      <c r="B29" s="2" t="s">
        <v>214</v>
      </c>
      <c r="C29" s="6"/>
      <c r="D29" s="6"/>
      <c r="E29" s="6"/>
      <c r="F29" s="6"/>
      <c r="G29" s="2"/>
      <c r="H29" s="37"/>
      <c r="I29" s="34"/>
      <c r="J29" s="36"/>
      <c r="K29" s="35"/>
      <c r="L29" s="6"/>
    </row>
    <row r="30" spans="1:12" ht="23.25">
      <c r="A30" s="43"/>
      <c r="B30" s="2" t="s">
        <v>215</v>
      </c>
      <c r="C30" s="6"/>
      <c r="D30" s="6"/>
      <c r="E30" s="6"/>
      <c r="F30" s="6"/>
      <c r="G30" s="2"/>
      <c r="H30" s="37"/>
      <c r="I30" s="34"/>
      <c r="J30" s="36">
        <v>10000</v>
      </c>
      <c r="K30" s="35"/>
      <c r="L30" s="6">
        <f>L28-J30</f>
        <v>206667.53000000003</v>
      </c>
    </row>
    <row r="31" spans="1:12" ht="23.25">
      <c r="A31" s="43"/>
      <c r="B31" s="2" t="s">
        <v>136</v>
      </c>
      <c r="C31" s="6"/>
      <c r="D31" s="6"/>
      <c r="E31" s="6"/>
      <c r="F31" s="6"/>
      <c r="G31" s="2"/>
      <c r="H31" s="37"/>
      <c r="I31" s="34"/>
      <c r="J31" s="36"/>
      <c r="K31" s="35"/>
      <c r="L31" s="6"/>
    </row>
    <row r="32" spans="1:12" ht="23.25">
      <c r="A32" s="43"/>
      <c r="B32" s="2" t="s">
        <v>216</v>
      </c>
      <c r="C32" s="6"/>
      <c r="D32" s="6"/>
      <c r="E32" s="6"/>
      <c r="F32" s="6"/>
      <c r="G32" s="2"/>
      <c r="H32" s="37"/>
      <c r="I32" s="34"/>
      <c r="J32" s="36">
        <v>10000</v>
      </c>
      <c r="K32" s="35"/>
      <c r="L32" s="6">
        <f>L30-J32</f>
        <v>196667.53000000003</v>
      </c>
    </row>
    <row r="33" spans="1:12" ht="23.25">
      <c r="A33" s="43"/>
      <c r="B33" s="2" t="s">
        <v>217</v>
      </c>
      <c r="C33" s="6"/>
      <c r="D33" s="6"/>
      <c r="E33" s="6"/>
      <c r="F33" s="6"/>
      <c r="G33" s="2"/>
      <c r="H33" s="37"/>
      <c r="I33" s="34"/>
      <c r="J33" s="36"/>
      <c r="K33" s="35"/>
      <c r="L33" s="6"/>
    </row>
    <row r="34" spans="1:12" ht="23.25">
      <c r="A34" s="43"/>
      <c r="B34" s="2" t="s">
        <v>218</v>
      </c>
      <c r="C34" s="6"/>
      <c r="D34" s="6"/>
      <c r="E34" s="6"/>
      <c r="F34" s="6"/>
      <c r="G34" s="2"/>
      <c r="H34" s="37"/>
      <c r="I34" s="34"/>
      <c r="J34" s="36">
        <v>10000</v>
      </c>
      <c r="K34" s="35"/>
      <c r="L34" s="6">
        <f>L32-J34</f>
        <v>186667.53000000003</v>
      </c>
    </row>
    <row r="35" spans="1:12" ht="23.25">
      <c r="A35" s="43"/>
      <c r="B35" s="74" t="s">
        <v>223</v>
      </c>
      <c r="C35" s="6"/>
      <c r="D35" s="6"/>
      <c r="E35" s="6"/>
      <c r="F35" s="6"/>
      <c r="G35" s="2"/>
      <c r="H35" s="37"/>
      <c r="I35" s="34"/>
      <c r="J35" s="36"/>
      <c r="K35" s="35"/>
      <c r="L35" s="6"/>
    </row>
    <row r="36" spans="1:12" ht="23.25">
      <c r="A36" s="43"/>
      <c r="B36" s="2" t="s">
        <v>219</v>
      </c>
      <c r="C36" s="6"/>
      <c r="D36" s="6"/>
      <c r="E36" s="6"/>
      <c r="F36" s="6"/>
      <c r="G36" s="2"/>
      <c r="H36" s="37"/>
      <c r="I36" s="34"/>
      <c r="J36" s="36">
        <v>10000</v>
      </c>
      <c r="K36" s="35"/>
      <c r="L36" s="6">
        <f>L34-J36</f>
        <v>176667.53000000003</v>
      </c>
    </row>
    <row r="37" spans="1:12" ht="23.25">
      <c r="A37" s="43"/>
      <c r="B37" s="2" t="s">
        <v>220</v>
      </c>
      <c r="C37" s="6"/>
      <c r="D37" s="6"/>
      <c r="E37" s="6"/>
      <c r="F37" s="6"/>
      <c r="G37" s="2"/>
      <c r="H37" s="37"/>
      <c r="I37" s="34"/>
      <c r="J37" s="36"/>
      <c r="K37" s="35"/>
      <c r="L37" s="6"/>
    </row>
    <row r="38" spans="1:12" ht="23.25">
      <c r="A38" s="43"/>
      <c r="B38" s="2" t="s">
        <v>221</v>
      </c>
      <c r="C38" s="6"/>
      <c r="D38" s="6"/>
      <c r="E38" s="6"/>
      <c r="F38" s="6"/>
      <c r="G38" s="2"/>
      <c r="H38" s="37"/>
      <c r="I38" s="34"/>
      <c r="J38" s="36">
        <v>10000</v>
      </c>
      <c r="K38" s="35"/>
      <c r="L38" s="6">
        <f>L36-J38</f>
        <v>166667.53000000003</v>
      </c>
    </row>
    <row r="39" spans="1:12" ht="23.25">
      <c r="A39" s="43"/>
      <c r="B39" s="2" t="s">
        <v>222</v>
      </c>
      <c r="C39" s="6"/>
      <c r="D39" s="6"/>
      <c r="E39" s="6"/>
      <c r="F39" s="6"/>
      <c r="G39" s="2"/>
      <c r="H39" s="37"/>
      <c r="I39" s="34"/>
      <c r="J39" s="36"/>
      <c r="K39" s="35"/>
      <c r="L39" s="6"/>
    </row>
    <row r="40" spans="1:12" ht="23.25">
      <c r="A40" s="43"/>
      <c r="B40" s="2" t="s">
        <v>224</v>
      </c>
      <c r="C40" s="6"/>
      <c r="D40" s="6"/>
      <c r="E40" s="6"/>
      <c r="F40" s="6"/>
      <c r="G40" s="2"/>
      <c r="H40" s="37"/>
      <c r="I40" s="34">
        <v>10000</v>
      </c>
      <c r="J40" s="36"/>
      <c r="K40" s="35"/>
      <c r="L40" s="6">
        <f>L38-I40</f>
        <v>156667.53000000003</v>
      </c>
    </row>
    <row r="41" spans="1:12" ht="23.25">
      <c r="A41" s="43"/>
      <c r="B41" s="2" t="s">
        <v>225</v>
      </c>
      <c r="C41" s="6"/>
      <c r="D41" s="6"/>
      <c r="E41" s="6"/>
      <c r="F41" s="6"/>
      <c r="G41" s="2"/>
      <c r="H41" s="37"/>
      <c r="I41" s="34">
        <v>30000</v>
      </c>
      <c r="J41" s="36"/>
      <c r="K41" s="35"/>
      <c r="L41" s="6">
        <f>L40-I41</f>
        <v>126667.53000000003</v>
      </c>
    </row>
    <row r="42" spans="1:12" ht="23.25">
      <c r="A42" s="43"/>
      <c r="B42" s="2" t="s">
        <v>226</v>
      </c>
      <c r="C42" s="6"/>
      <c r="D42" s="6"/>
      <c r="E42" s="6"/>
      <c r="F42" s="6"/>
      <c r="G42" s="2"/>
      <c r="H42" s="37"/>
      <c r="I42" s="34"/>
      <c r="J42" s="36"/>
      <c r="K42" s="35"/>
      <c r="L42" s="6"/>
    </row>
    <row r="43" spans="1:12" ht="23.25">
      <c r="A43" s="43"/>
      <c r="B43" s="2" t="s">
        <v>227</v>
      </c>
      <c r="C43" s="6"/>
      <c r="D43" s="6"/>
      <c r="E43" s="6"/>
      <c r="F43" s="6"/>
      <c r="G43" s="2"/>
      <c r="H43" s="37">
        <v>10000</v>
      </c>
      <c r="I43" s="34"/>
      <c r="J43" s="36"/>
      <c r="K43" s="35"/>
      <c r="L43" s="6">
        <f>L41-H43</f>
        <v>116667.53000000003</v>
      </c>
    </row>
    <row r="44" spans="1:12" ht="23.25">
      <c r="A44" s="43"/>
      <c r="B44" s="2" t="s">
        <v>228</v>
      </c>
      <c r="C44" s="6"/>
      <c r="D44" s="6"/>
      <c r="E44" s="6"/>
      <c r="F44" s="6"/>
      <c r="G44" s="2"/>
      <c r="H44" s="37">
        <v>15000</v>
      </c>
      <c r="I44" s="34"/>
      <c r="J44" s="36"/>
      <c r="K44" s="35"/>
      <c r="L44" s="6">
        <f>L43-H44</f>
        <v>101667.53000000003</v>
      </c>
    </row>
    <row r="45" spans="1:12" ht="23.25">
      <c r="A45" s="43"/>
      <c r="B45" s="75" t="s">
        <v>229</v>
      </c>
      <c r="C45" s="6"/>
      <c r="D45" s="6"/>
      <c r="E45" s="6"/>
      <c r="F45" s="6"/>
      <c r="G45" s="2"/>
      <c r="H45" s="37">
        <v>10000</v>
      </c>
      <c r="I45" s="34"/>
      <c r="J45" s="36"/>
      <c r="K45" s="35"/>
      <c r="L45" s="6">
        <f>L44-H45</f>
        <v>91667.53000000003</v>
      </c>
    </row>
    <row r="46" spans="1:12" ht="23.25">
      <c r="A46" s="43"/>
      <c r="B46" s="2" t="s">
        <v>230</v>
      </c>
      <c r="C46" s="6"/>
      <c r="D46" s="6"/>
      <c r="E46" s="6"/>
      <c r="F46" s="6"/>
      <c r="G46" s="2"/>
      <c r="H46" s="37"/>
      <c r="I46" s="34"/>
      <c r="J46" s="36"/>
      <c r="K46" s="35"/>
      <c r="L46" s="6"/>
    </row>
    <row r="47" spans="1:12" ht="23.25">
      <c r="A47" s="43" t="s">
        <v>231</v>
      </c>
      <c r="B47" s="2" t="s">
        <v>7</v>
      </c>
      <c r="C47" s="6"/>
      <c r="D47" s="6">
        <v>20000</v>
      </c>
      <c r="E47" s="6"/>
      <c r="F47" s="6"/>
      <c r="G47" s="2"/>
      <c r="H47" s="37"/>
      <c r="I47" s="34"/>
      <c r="J47" s="36"/>
      <c r="K47" s="35"/>
      <c r="L47" s="6">
        <f>L45+D47</f>
        <v>111667.53000000003</v>
      </c>
    </row>
    <row r="48" spans="1:12" ht="23.25">
      <c r="A48" s="43"/>
      <c r="B48" s="2"/>
      <c r="C48" s="6"/>
      <c r="D48" s="6"/>
      <c r="E48" s="6"/>
      <c r="F48" s="6"/>
      <c r="G48" s="2"/>
      <c r="H48" s="37"/>
      <c r="I48" s="34"/>
      <c r="J48" s="36"/>
      <c r="K48" s="35"/>
      <c r="L48" s="6"/>
    </row>
    <row r="49" spans="1:12" ht="23.25">
      <c r="A49" s="43"/>
      <c r="B49" s="42"/>
      <c r="C49" s="53"/>
      <c r="D49" s="53"/>
      <c r="E49" s="53"/>
      <c r="F49" s="53"/>
      <c r="G49" s="42"/>
      <c r="H49" s="60"/>
      <c r="I49" s="61"/>
      <c r="J49" s="62"/>
      <c r="K49" s="63"/>
      <c r="L49" s="53"/>
    </row>
    <row r="50" spans="1:12" ht="24" thickBot="1">
      <c r="A50" s="108" t="s">
        <v>12</v>
      </c>
      <c r="B50" s="109"/>
      <c r="C50" s="73">
        <f>SUM(C5:C49)</f>
        <v>233200</v>
      </c>
      <c r="D50" s="73">
        <f aca="true" t="shared" si="0" ref="D50:K50">SUM(D5:D49)</f>
        <v>97000</v>
      </c>
      <c r="E50" s="73">
        <f t="shared" si="0"/>
        <v>0</v>
      </c>
      <c r="F50" s="73">
        <f t="shared" si="0"/>
        <v>0</v>
      </c>
      <c r="G50" s="73">
        <f t="shared" si="0"/>
        <v>0</v>
      </c>
      <c r="H50" s="38">
        <f t="shared" si="0"/>
        <v>35000</v>
      </c>
      <c r="I50" s="67">
        <f t="shared" si="0"/>
        <v>40000</v>
      </c>
      <c r="J50" s="68">
        <f>SUM(J5:J49)</f>
        <v>140000</v>
      </c>
      <c r="K50" s="69">
        <f t="shared" si="0"/>
        <v>5508</v>
      </c>
      <c r="L50" s="24">
        <f>L47</f>
        <v>111667.53000000003</v>
      </c>
    </row>
    <row r="51" ht="24" thickTop="1"/>
  </sheetData>
  <sheetProtection/>
  <mergeCells count="8">
    <mergeCell ref="A50:B50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95" zoomScaleNormal="95" zoomScalePageLayoutView="0" workbookViewId="0" topLeftCell="A49">
      <selection activeCell="D61" sqref="D61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5" customWidth="1"/>
    <col min="12" max="12" width="10.7109375" style="1" customWidth="1"/>
    <col min="13" max="16384" width="9.140625" style="1" customWidth="1"/>
  </cols>
  <sheetData>
    <row r="1" spans="1:12" ht="23.25">
      <c r="A1" s="112" t="s">
        <v>212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3.25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3.25">
      <c r="A3" s="113" t="s">
        <v>22</v>
      </c>
      <c r="B3" s="113" t="s">
        <v>1</v>
      </c>
      <c r="C3" s="110" t="s">
        <v>23</v>
      </c>
      <c r="D3" s="110"/>
      <c r="E3" s="110"/>
      <c r="F3" s="110"/>
      <c r="G3" s="110"/>
      <c r="H3" s="111" t="s">
        <v>33</v>
      </c>
      <c r="I3" s="111"/>
      <c r="J3" s="111"/>
      <c r="K3" s="111"/>
      <c r="L3" s="113" t="s">
        <v>3</v>
      </c>
    </row>
    <row r="4" spans="1:12" ht="23.25">
      <c r="A4" s="113"/>
      <c r="B4" s="11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9" t="s">
        <v>29</v>
      </c>
      <c r="I4" s="50" t="s">
        <v>30</v>
      </c>
      <c r="J4" s="48" t="s">
        <v>31</v>
      </c>
      <c r="K4" s="51" t="s">
        <v>32</v>
      </c>
      <c r="L4" s="113"/>
    </row>
    <row r="5" spans="1:12" ht="23.25">
      <c r="A5" s="66" t="s">
        <v>211</v>
      </c>
      <c r="B5" s="46" t="s">
        <v>73</v>
      </c>
      <c r="C5" s="3"/>
      <c r="D5" s="3"/>
      <c r="E5" s="3"/>
      <c r="F5" s="3"/>
      <c r="G5" s="3"/>
      <c r="H5" s="49"/>
      <c r="I5" s="50"/>
      <c r="J5" s="48"/>
      <c r="K5" s="51"/>
      <c r="L5" s="14">
        <v>1975.53</v>
      </c>
    </row>
    <row r="6" spans="1:12" ht="23.25">
      <c r="A6" s="43"/>
      <c r="B6" s="2" t="s">
        <v>123</v>
      </c>
      <c r="C6" s="6">
        <v>233200</v>
      </c>
      <c r="D6" s="6"/>
      <c r="E6" s="6"/>
      <c r="F6" s="6"/>
      <c r="G6" s="2"/>
      <c r="H6" s="37"/>
      <c r="I6" s="34"/>
      <c r="J6" s="36"/>
      <c r="K6" s="35"/>
      <c r="L6" s="6">
        <f>L5+C6</f>
        <v>235175.53</v>
      </c>
    </row>
    <row r="7" spans="1:12" ht="23.25">
      <c r="A7" s="43"/>
      <c r="B7" s="2" t="s">
        <v>7</v>
      </c>
      <c r="C7" s="6"/>
      <c r="D7" s="6">
        <v>77000</v>
      </c>
      <c r="E7" s="6"/>
      <c r="F7" s="6"/>
      <c r="G7" s="2"/>
      <c r="H7" s="37"/>
      <c r="I7" s="34"/>
      <c r="J7" s="36"/>
      <c r="K7" s="35"/>
      <c r="L7" s="6">
        <f>L6+D7</f>
        <v>312175.53</v>
      </c>
    </row>
    <row r="8" spans="1:12" ht="23.25">
      <c r="A8" s="43" t="s">
        <v>207</v>
      </c>
      <c r="B8" s="2" t="s">
        <v>208</v>
      </c>
      <c r="C8" s="6"/>
      <c r="D8" s="6"/>
      <c r="E8" s="6"/>
      <c r="F8" s="6"/>
      <c r="G8" s="2"/>
      <c r="H8" s="37"/>
      <c r="I8" s="34"/>
      <c r="J8" s="36"/>
      <c r="K8" s="35">
        <v>1728</v>
      </c>
      <c r="L8" s="6">
        <f>L7-K8</f>
        <v>310447.53</v>
      </c>
    </row>
    <row r="9" spans="1:12" ht="23.25">
      <c r="A9" s="43"/>
      <c r="B9" s="2" t="s">
        <v>209</v>
      </c>
      <c r="C9" s="6"/>
      <c r="D9" s="6"/>
      <c r="E9" s="6"/>
      <c r="F9" s="6"/>
      <c r="G9" s="2"/>
      <c r="H9" s="37"/>
      <c r="I9" s="34"/>
      <c r="J9" s="36"/>
      <c r="K9" s="35"/>
      <c r="L9" s="6"/>
    </row>
    <row r="10" spans="1:12" ht="23.25">
      <c r="A10" s="43" t="s">
        <v>182</v>
      </c>
      <c r="B10" s="2" t="s">
        <v>154</v>
      </c>
      <c r="C10" s="6"/>
      <c r="D10" s="6"/>
      <c r="E10" s="6"/>
      <c r="F10" s="6"/>
      <c r="G10" s="2"/>
      <c r="H10" s="37"/>
      <c r="I10" s="34"/>
      <c r="J10" s="36">
        <v>10000</v>
      </c>
      <c r="K10" s="35"/>
      <c r="L10" s="6">
        <f>L8-J10</f>
        <v>300447.53</v>
      </c>
    </row>
    <row r="11" spans="1:12" ht="23.25">
      <c r="A11" s="43"/>
      <c r="B11" s="2" t="s">
        <v>185</v>
      </c>
      <c r="C11" s="6"/>
      <c r="D11" s="6"/>
      <c r="E11" s="6"/>
      <c r="F11" s="6"/>
      <c r="G11" s="2"/>
      <c r="H11" s="37"/>
      <c r="I11" s="34"/>
      <c r="J11" s="36"/>
      <c r="K11" s="35"/>
      <c r="L11" s="6"/>
    </row>
    <row r="12" spans="1:12" ht="23.25">
      <c r="A12" s="43"/>
      <c r="B12" s="2" t="s">
        <v>186</v>
      </c>
      <c r="C12" s="6"/>
      <c r="D12" s="6"/>
      <c r="E12" s="6"/>
      <c r="F12" s="6"/>
      <c r="G12" s="2"/>
      <c r="H12" s="37"/>
      <c r="I12" s="34"/>
      <c r="J12" s="36">
        <v>10000</v>
      </c>
      <c r="K12" s="35"/>
      <c r="L12" s="6">
        <f>L10-J12</f>
        <v>290447.53</v>
      </c>
    </row>
    <row r="13" spans="1:12" ht="23.25">
      <c r="A13" s="43"/>
      <c r="B13" s="2" t="s">
        <v>187</v>
      </c>
      <c r="C13" s="6"/>
      <c r="D13" s="6"/>
      <c r="E13" s="6"/>
      <c r="F13" s="6"/>
      <c r="G13" s="2"/>
      <c r="H13" s="37"/>
      <c r="I13" s="34"/>
      <c r="J13" s="36"/>
      <c r="K13" s="35"/>
      <c r="L13" s="6"/>
    </row>
    <row r="14" spans="1:12" ht="23.25">
      <c r="A14" s="43"/>
      <c r="B14" s="2" t="s">
        <v>188</v>
      </c>
      <c r="C14" s="6"/>
      <c r="D14" s="6"/>
      <c r="E14" s="6"/>
      <c r="F14" s="6"/>
      <c r="G14" s="2"/>
      <c r="H14" s="37"/>
      <c r="I14" s="34"/>
      <c r="J14" s="36">
        <v>10000</v>
      </c>
      <c r="K14" s="35"/>
      <c r="L14" s="6">
        <f>L12-J14</f>
        <v>280447.53</v>
      </c>
    </row>
    <row r="15" spans="1:12" ht="23.25">
      <c r="A15" s="43"/>
      <c r="B15" s="2" t="s">
        <v>189</v>
      </c>
      <c r="C15" s="6"/>
      <c r="D15" s="6"/>
      <c r="E15" s="6"/>
      <c r="F15" s="6"/>
      <c r="G15" s="2"/>
      <c r="H15" s="37"/>
      <c r="I15" s="34"/>
      <c r="J15" s="36"/>
      <c r="K15" s="35"/>
      <c r="L15" s="6"/>
    </row>
    <row r="16" spans="1:12" ht="23.25">
      <c r="A16" s="43"/>
      <c r="B16" s="2" t="s">
        <v>190</v>
      </c>
      <c r="C16" s="6"/>
      <c r="D16" s="6"/>
      <c r="E16" s="6"/>
      <c r="F16" s="6"/>
      <c r="G16" s="2"/>
      <c r="H16" s="37"/>
      <c r="I16" s="34"/>
      <c r="J16" s="36">
        <v>10000</v>
      </c>
      <c r="K16" s="35"/>
      <c r="L16" s="6">
        <f>L14-J16</f>
        <v>270447.53</v>
      </c>
    </row>
    <row r="17" spans="1:12" ht="23.25">
      <c r="A17" s="43"/>
      <c r="B17" s="2" t="s">
        <v>191</v>
      </c>
      <c r="C17" s="6"/>
      <c r="D17" s="6"/>
      <c r="E17" s="6"/>
      <c r="F17" s="6"/>
      <c r="G17" s="2"/>
      <c r="H17" s="37"/>
      <c r="I17" s="34"/>
      <c r="J17" s="36"/>
      <c r="K17" s="35"/>
      <c r="L17" s="6"/>
    </row>
    <row r="18" spans="1:12" ht="23.25">
      <c r="A18" s="43"/>
      <c r="B18" s="2" t="s">
        <v>192</v>
      </c>
      <c r="C18" s="6"/>
      <c r="D18" s="6"/>
      <c r="E18" s="6"/>
      <c r="F18" s="6"/>
      <c r="G18" s="2"/>
      <c r="H18" s="37"/>
      <c r="I18" s="34"/>
      <c r="J18" s="36"/>
      <c r="K18" s="35"/>
      <c r="L18" s="6"/>
    </row>
    <row r="19" spans="1:12" ht="23.25">
      <c r="A19" s="43"/>
      <c r="B19" s="2" t="s">
        <v>193</v>
      </c>
      <c r="C19" s="6"/>
      <c r="D19" s="6"/>
      <c r="E19" s="6"/>
      <c r="F19" s="6"/>
      <c r="G19" s="2"/>
      <c r="H19" s="37"/>
      <c r="I19" s="34"/>
      <c r="J19" s="36">
        <v>10000</v>
      </c>
      <c r="K19" s="35"/>
      <c r="L19" s="6">
        <f>L16-J19</f>
        <v>260447.53000000003</v>
      </c>
    </row>
    <row r="20" spans="1:12" ht="23.25">
      <c r="A20" s="43"/>
      <c r="B20" s="2" t="s">
        <v>194</v>
      </c>
      <c r="C20" s="6"/>
      <c r="D20" s="6"/>
      <c r="E20" s="6"/>
      <c r="F20" s="6"/>
      <c r="G20" s="2"/>
      <c r="H20" s="37"/>
      <c r="I20" s="34"/>
      <c r="J20" s="36"/>
      <c r="K20" s="35"/>
      <c r="L20" s="6"/>
    </row>
    <row r="21" spans="1:12" ht="23.25">
      <c r="A21" s="43"/>
      <c r="B21" s="2" t="s">
        <v>195</v>
      </c>
      <c r="C21" s="6"/>
      <c r="D21" s="6"/>
      <c r="E21" s="6"/>
      <c r="F21" s="6"/>
      <c r="G21" s="2"/>
      <c r="H21" s="37"/>
      <c r="I21" s="34"/>
      <c r="J21" s="36">
        <v>10000</v>
      </c>
      <c r="K21" s="35"/>
      <c r="L21" s="6">
        <f>L19-J21</f>
        <v>250447.53000000003</v>
      </c>
    </row>
    <row r="22" spans="1:12" ht="23.25">
      <c r="A22" s="43"/>
      <c r="B22" s="2" t="s">
        <v>196</v>
      </c>
      <c r="C22" s="6"/>
      <c r="D22" s="6"/>
      <c r="E22" s="6"/>
      <c r="F22" s="6"/>
      <c r="G22" s="2"/>
      <c r="H22" s="37"/>
      <c r="I22" s="34"/>
      <c r="J22" s="36"/>
      <c r="K22" s="35"/>
      <c r="L22" s="6"/>
    </row>
    <row r="23" spans="1:12" ht="23.25">
      <c r="A23" s="43"/>
      <c r="B23" s="2" t="s">
        <v>197</v>
      </c>
      <c r="C23" s="6"/>
      <c r="D23" s="6"/>
      <c r="E23" s="6"/>
      <c r="F23" s="6"/>
      <c r="G23" s="2"/>
      <c r="H23" s="37"/>
      <c r="I23" s="34"/>
      <c r="J23" s="36">
        <v>10000</v>
      </c>
      <c r="K23" s="35"/>
      <c r="L23" s="6">
        <f>L21-J23</f>
        <v>240447.53000000003</v>
      </c>
    </row>
    <row r="24" spans="1:12" ht="23.25">
      <c r="A24" s="43"/>
      <c r="B24" s="2" t="s">
        <v>134</v>
      </c>
      <c r="C24" s="6"/>
      <c r="D24" s="6"/>
      <c r="E24" s="6"/>
      <c r="F24" s="6"/>
      <c r="G24" s="2"/>
      <c r="H24" s="37"/>
      <c r="I24" s="34"/>
      <c r="J24" s="36"/>
      <c r="K24" s="35"/>
      <c r="L24" s="6"/>
    </row>
    <row r="25" spans="1:12" ht="23.25">
      <c r="A25" s="43"/>
      <c r="B25" s="2" t="s">
        <v>198</v>
      </c>
      <c r="C25" s="6"/>
      <c r="D25" s="6"/>
      <c r="E25" s="6"/>
      <c r="F25" s="6"/>
      <c r="G25" s="2"/>
      <c r="H25" s="37"/>
      <c r="I25" s="34"/>
      <c r="J25" s="36">
        <v>10000</v>
      </c>
      <c r="K25" s="35"/>
      <c r="L25" s="6">
        <f>L23-J25</f>
        <v>230447.53000000003</v>
      </c>
    </row>
    <row r="26" spans="1:12" ht="23.25">
      <c r="A26" s="43"/>
      <c r="B26" s="2" t="s">
        <v>199</v>
      </c>
      <c r="C26" s="6"/>
      <c r="D26" s="6"/>
      <c r="E26" s="6"/>
      <c r="F26" s="6"/>
      <c r="G26" s="2"/>
      <c r="H26" s="37"/>
      <c r="I26" s="34"/>
      <c r="J26" s="36"/>
      <c r="K26" s="35"/>
      <c r="L26" s="6"/>
    </row>
    <row r="27" spans="1:12" ht="23.25">
      <c r="A27" s="43"/>
      <c r="B27" s="2" t="s">
        <v>210</v>
      </c>
      <c r="C27" s="6"/>
      <c r="D27" s="6"/>
      <c r="E27" s="6"/>
      <c r="F27" s="6"/>
      <c r="G27" s="2"/>
      <c r="H27" s="37"/>
      <c r="I27" s="34"/>
      <c r="J27" s="36"/>
      <c r="K27" s="35">
        <v>3780</v>
      </c>
      <c r="L27" s="6">
        <f>L25-K27</f>
        <v>226667.53000000003</v>
      </c>
    </row>
    <row r="28" spans="1:12" ht="23.25">
      <c r="A28" s="43" t="s">
        <v>232</v>
      </c>
      <c r="B28" s="2" t="s">
        <v>213</v>
      </c>
      <c r="C28" s="6"/>
      <c r="D28" s="6"/>
      <c r="E28" s="6"/>
      <c r="F28" s="6"/>
      <c r="G28" s="2"/>
      <c r="H28" s="37"/>
      <c r="I28" s="34"/>
      <c r="J28" s="36">
        <v>10000</v>
      </c>
      <c r="K28" s="35"/>
      <c r="L28" s="6">
        <f>L27-J28</f>
        <v>216667.53000000003</v>
      </c>
    </row>
    <row r="29" spans="1:12" ht="23.25">
      <c r="A29" s="43"/>
      <c r="B29" s="2" t="s">
        <v>214</v>
      </c>
      <c r="C29" s="6"/>
      <c r="D29" s="6"/>
      <c r="E29" s="6"/>
      <c r="F29" s="6"/>
      <c r="G29" s="2"/>
      <c r="H29" s="37"/>
      <c r="I29" s="34"/>
      <c r="J29" s="36"/>
      <c r="K29" s="35"/>
      <c r="L29" s="6"/>
    </row>
    <row r="30" spans="1:12" ht="23.25">
      <c r="A30" s="43"/>
      <c r="B30" s="2" t="s">
        <v>215</v>
      </c>
      <c r="C30" s="6"/>
      <c r="D30" s="6"/>
      <c r="E30" s="6"/>
      <c r="F30" s="6"/>
      <c r="G30" s="2"/>
      <c r="H30" s="37"/>
      <c r="I30" s="34"/>
      <c r="J30" s="36">
        <v>10000</v>
      </c>
      <c r="K30" s="35"/>
      <c r="L30" s="6">
        <f>L28-J30</f>
        <v>206667.53000000003</v>
      </c>
    </row>
    <row r="31" spans="1:12" ht="23.25">
      <c r="A31" s="43"/>
      <c r="B31" s="2" t="s">
        <v>136</v>
      </c>
      <c r="C31" s="6"/>
      <c r="D31" s="6"/>
      <c r="E31" s="6"/>
      <c r="F31" s="6"/>
      <c r="G31" s="2"/>
      <c r="H31" s="37"/>
      <c r="I31" s="34"/>
      <c r="J31" s="36"/>
      <c r="K31" s="35"/>
      <c r="L31" s="6"/>
    </row>
    <row r="32" spans="1:12" ht="23.25">
      <c r="A32" s="43"/>
      <c r="B32" s="2" t="s">
        <v>216</v>
      </c>
      <c r="C32" s="6"/>
      <c r="D32" s="6"/>
      <c r="E32" s="6"/>
      <c r="F32" s="6"/>
      <c r="G32" s="2"/>
      <c r="H32" s="37"/>
      <c r="I32" s="34"/>
      <c r="J32" s="36">
        <v>10000</v>
      </c>
      <c r="K32" s="35"/>
      <c r="L32" s="6">
        <f>L30-J32</f>
        <v>196667.53000000003</v>
      </c>
    </row>
    <row r="33" spans="1:12" ht="23.25">
      <c r="A33" s="43"/>
      <c r="B33" s="2" t="s">
        <v>217</v>
      </c>
      <c r="C33" s="6"/>
      <c r="D33" s="6"/>
      <c r="E33" s="6"/>
      <c r="F33" s="6"/>
      <c r="G33" s="2"/>
      <c r="H33" s="37"/>
      <c r="I33" s="34"/>
      <c r="J33" s="36"/>
      <c r="K33" s="35"/>
      <c r="L33" s="6"/>
    </row>
    <row r="34" spans="1:12" ht="23.25">
      <c r="A34" s="43"/>
      <c r="B34" s="2" t="s">
        <v>218</v>
      </c>
      <c r="C34" s="6"/>
      <c r="D34" s="6"/>
      <c r="E34" s="6"/>
      <c r="F34" s="6"/>
      <c r="G34" s="2"/>
      <c r="H34" s="37"/>
      <c r="I34" s="34"/>
      <c r="J34" s="36">
        <v>10000</v>
      </c>
      <c r="K34" s="35"/>
      <c r="L34" s="6">
        <f>L32-J34</f>
        <v>186667.53000000003</v>
      </c>
    </row>
    <row r="35" spans="1:12" ht="23.25">
      <c r="A35" s="43"/>
      <c r="B35" s="74" t="s">
        <v>223</v>
      </c>
      <c r="C35" s="6"/>
      <c r="D35" s="6"/>
      <c r="E35" s="6"/>
      <c r="F35" s="6"/>
      <c r="G35" s="2"/>
      <c r="H35" s="37"/>
      <c r="I35" s="34"/>
      <c r="J35" s="36"/>
      <c r="K35" s="35"/>
      <c r="L35" s="6"/>
    </row>
    <row r="36" spans="1:12" ht="23.25">
      <c r="A36" s="43"/>
      <c r="B36" s="2" t="s">
        <v>219</v>
      </c>
      <c r="C36" s="6"/>
      <c r="D36" s="6"/>
      <c r="E36" s="6"/>
      <c r="F36" s="6"/>
      <c r="G36" s="2"/>
      <c r="H36" s="37"/>
      <c r="I36" s="34"/>
      <c r="J36" s="36">
        <v>10000</v>
      </c>
      <c r="K36" s="35"/>
      <c r="L36" s="6">
        <f>L34-J36</f>
        <v>176667.53000000003</v>
      </c>
    </row>
    <row r="37" spans="1:12" ht="23.25">
      <c r="A37" s="43"/>
      <c r="B37" s="2" t="s">
        <v>220</v>
      </c>
      <c r="C37" s="6"/>
      <c r="D37" s="6"/>
      <c r="E37" s="6"/>
      <c r="F37" s="6"/>
      <c r="G37" s="2"/>
      <c r="H37" s="37"/>
      <c r="I37" s="34"/>
      <c r="J37" s="36"/>
      <c r="K37" s="35"/>
      <c r="L37" s="6"/>
    </row>
    <row r="38" spans="1:12" ht="23.25">
      <c r="A38" s="43"/>
      <c r="B38" s="2" t="s">
        <v>221</v>
      </c>
      <c r="C38" s="6"/>
      <c r="D38" s="6"/>
      <c r="E38" s="6"/>
      <c r="F38" s="6"/>
      <c r="G38" s="2"/>
      <c r="H38" s="37"/>
      <c r="I38" s="34"/>
      <c r="J38" s="36">
        <v>10000</v>
      </c>
      <c r="K38" s="35"/>
      <c r="L38" s="6">
        <f>L36-J38</f>
        <v>166667.53000000003</v>
      </c>
    </row>
    <row r="39" spans="1:12" ht="23.25">
      <c r="A39" s="43"/>
      <c r="B39" s="2" t="s">
        <v>222</v>
      </c>
      <c r="C39" s="6"/>
      <c r="D39" s="6"/>
      <c r="E39" s="6"/>
      <c r="F39" s="6"/>
      <c r="G39" s="2"/>
      <c r="H39" s="37"/>
      <c r="I39" s="34"/>
      <c r="J39" s="36"/>
      <c r="K39" s="35"/>
      <c r="L39" s="6"/>
    </row>
    <row r="40" spans="1:12" ht="23.25">
      <c r="A40" s="43"/>
      <c r="B40" s="2" t="s">
        <v>224</v>
      </c>
      <c r="C40" s="6"/>
      <c r="D40" s="6"/>
      <c r="E40" s="6"/>
      <c r="F40" s="6"/>
      <c r="G40" s="2"/>
      <c r="H40" s="37"/>
      <c r="I40" s="34">
        <v>10000</v>
      </c>
      <c r="J40" s="36"/>
      <c r="K40" s="35"/>
      <c r="L40" s="6">
        <f>L38-I40</f>
        <v>156667.53000000003</v>
      </c>
    </row>
    <row r="41" spans="1:12" ht="23.25">
      <c r="A41" s="43"/>
      <c r="B41" s="2" t="s">
        <v>225</v>
      </c>
      <c r="C41" s="6"/>
      <c r="D41" s="6"/>
      <c r="E41" s="6"/>
      <c r="F41" s="6"/>
      <c r="G41" s="2"/>
      <c r="H41" s="37"/>
      <c r="I41" s="34">
        <v>30000</v>
      </c>
      <c r="J41" s="36"/>
      <c r="K41" s="35"/>
      <c r="L41" s="6">
        <f>L40-I41</f>
        <v>126667.53000000003</v>
      </c>
    </row>
    <row r="42" spans="1:12" ht="23.25">
      <c r="A42" s="43"/>
      <c r="B42" s="2" t="s">
        <v>226</v>
      </c>
      <c r="C42" s="6"/>
      <c r="D42" s="6"/>
      <c r="E42" s="6"/>
      <c r="F42" s="6"/>
      <c r="G42" s="2"/>
      <c r="H42" s="37"/>
      <c r="I42" s="34"/>
      <c r="J42" s="36"/>
      <c r="K42" s="35"/>
      <c r="L42" s="6"/>
    </row>
    <row r="43" spans="1:12" ht="23.25">
      <c r="A43" s="43"/>
      <c r="B43" s="2" t="s">
        <v>227</v>
      </c>
      <c r="C43" s="6"/>
      <c r="D43" s="6"/>
      <c r="E43" s="6"/>
      <c r="F43" s="6"/>
      <c r="G43" s="2"/>
      <c r="H43" s="37">
        <v>10000</v>
      </c>
      <c r="I43" s="34"/>
      <c r="J43" s="36"/>
      <c r="K43" s="35"/>
      <c r="L43" s="6">
        <f>L41-H43</f>
        <v>116667.53000000003</v>
      </c>
    </row>
    <row r="44" spans="1:12" ht="23.25">
      <c r="A44" s="43"/>
      <c r="B44" s="2" t="s">
        <v>228</v>
      </c>
      <c r="C44" s="6"/>
      <c r="D44" s="6"/>
      <c r="E44" s="6"/>
      <c r="F44" s="6"/>
      <c r="G44" s="2"/>
      <c r="H44" s="37">
        <v>15000</v>
      </c>
      <c r="I44" s="34"/>
      <c r="J44" s="36"/>
      <c r="K44" s="35"/>
      <c r="L44" s="6">
        <f>L43-H44</f>
        <v>101667.53000000003</v>
      </c>
    </row>
    <row r="45" spans="1:12" ht="23.25">
      <c r="A45" s="43"/>
      <c r="B45" s="75" t="s">
        <v>229</v>
      </c>
      <c r="C45" s="6"/>
      <c r="D45" s="6"/>
      <c r="E45" s="6"/>
      <c r="F45" s="6"/>
      <c r="G45" s="2"/>
      <c r="H45" s="37">
        <v>10000</v>
      </c>
      <c r="I45" s="34"/>
      <c r="J45" s="36"/>
      <c r="K45" s="35"/>
      <c r="L45" s="6">
        <f>L44-H45</f>
        <v>91667.53000000003</v>
      </c>
    </row>
    <row r="46" spans="1:12" ht="23.25">
      <c r="A46" s="43"/>
      <c r="B46" s="2" t="s">
        <v>230</v>
      </c>
      <c r="C46" s="6"/>
      <c r="D46" s="6"/>
      <c r="E46" s="6"/>
      <c r="F46" s="6"/>
      <c r="G46" s="2"/>
      <c r="H46" s="37"/>
      <c r="I46" s="34"/>
      <c r="J46" s="36"/>
      <c r="K46" s="35"/>
      <c r="L46" s="6"/>
    </row>
    <row r="47" spans="1:12" ht="23.25">
      <c r="A47" s="43" t="s">
        <v>231</v>
      </c>
      <c r="B47" s="2" t="s">
        <v>7</v>
      </c>
      <c r="C47" s="6"/>
      <c r="D47" s="6">
        <v>20000</v>
      </c>
      <c r="E47" s="6"/>
      <c r="F47" s="6"/>
      <c r="G47" s="2"/>
      <c r="H47" s="37"/>
      <c r="I47" s="34"/>
      <c r="J47" s="36"/>
      <c r="K47" s="35"/>
      <c r="L47" s="6">
        <f>L45+D47</f>
        <v>111667.53000000003</v>
      </c>
    </row>
    <row r="48" spans="1:12" ht="23.25">
      <c r="A48" s="43" t="s">
        <v>249</v>
      </c>
      <c r="B48" s="42" t="s">
        <v>68</v>
      </c>
      <c r="C48" s="53"/>
      <c r="D48" s="53"/>
      <c r="E48" s="53"/>
      <c r="F48" s="53">
        <v>531.37</v>
      </c>
      <c r="G48" s="42"/>
      <c r="H48" s="60"/>
      <c r="I48" s="61"/>
      <c r="J48" s="62"/>
      <c r="K48" s="63"/>
      <c r="L48" s="53">
        <f>L47+F48</f>
        <v>112198.90000000002</v>
      </c>
    </row>
    <row r="49" spans="1:12" ht="23.25">
      <c r="A49" s="43" t="s">
        <v>246</v>
      </c>
      <c r="B49" s="103" t="s">
        <v>247</v>
      </c>
      <c r="C49" s="53"/>
      <c r="D49" s="53"/>
      <c r="E49" s="53"/>
      <c r="F49" s="53"/>
      <c r="G49" s="42"/>
      <c r="H49" s="60"/>
      <c r="I49" s="61"/>
      <c r="J49" s="62"/>
      <c r="K49" s="63">
        <v>7195</v>
      </c>
      <c r="L49" s="53">
        <f>L48-K49</f>
        <v>105003.90000000002</v>
      </c>
    </row>
    <row r="50" spans="1:12" ht="23.25">
      <c r="A50" s="43"/>
      <c r="B50" s="74" t="s">
        <v>248</v>
      </c>
      <c r="C50" s="53"/>
      <c r="D50" s="53"/>
      <c r="E50" s="53"/>
      <c r="F50" s="53"/>
      <c r="G50" s="42"/>
      <c r="H50" s="60"/>
      <c r="I50" s="61"/>
      <c r="J50" s="62"/>
      <c r="K50" s="63"/>
      <c r="L50" s="53"/>
    </row>
    <row r="51" spans="1:12" ht="23.25">
      <c r="A51" s="43" t="s">
        <v>251</v>
      </c>
      <c r="B51" s="42" t="s">
        <v>252</v>
      </c>
      <c r="C51" s="53"/>
      <c r="D51" s="53"/>
      <c r="E51" s="53"/>
      <c r="F51" s="53"/>
      <c r="G51" s="42"/>
      <c r="H51" s="60"/>
      <c r="I51" s="61"/>
      <c r="J51" s="62">
        <v>50000</v>
      </c>
      <c r="K51" s="63"/>
      <c r="L51" s="53">
        <f>L49-J51</f>
        <v>55003.90000000002</v>
      </c>
    </row>
    <row r="52" spans="1:12" ht="23.25">
      <c r="A52" s="43"/>
      <c r="B52" s="42" t="s">
        <v>253</v>
      </c>
      <c r="C52" s="53"/>
      <c r="D52" s="53"/>
      <c r="E52" s="53"/>
      <c r="F52" s="53"/>
      <c r="G52" s="42"/>
      <c r="H52" s="60"/>
      <c r="I52" s="61"/>
      <c r="J52" s="62"/>
      <c r="K52" s="63"/>
      <c r="L52" s="53"/>
    </row>
    <row r="53" spans="1:12" ht="23.25">
      <c r="A53" s="43"/>
      <c r="B53" s="42" t="s">
        <v>254</v>
      </c>
      <c r="C53" s="53"/>
      <c r="D53" s="53"/>
      <c r="E53" s="53"/>
      <c r="F53" s="53"/>
      <c r="G53" s="42"/>
      <c r="H53" s="60"/>
      <c r="I53" s="61"/>
      <c r="J53" s="62">
        <v>10000</v>
      </c>
      <c r="K53" s="63"/>
      <c r="L53" s="53">
        <f>L51-J53</f>
        <v>45003.90000000002</v>
      </c>
    </row>
    <row r="54" spans="1:12" ht="23.25">
      <c r="A54" s="43"/>
      <c r="B54" s="42" t="s">
        <v>63</v>
      </c>
      <c r="C54" s="53"/>
      <c r="D54" s="53"/>
      <c r="E54" s="53"/>
      <c r="F54" s="53"/>
      <c r="G54" s="42"/>
      <c r="H54" s="60"/>
      <c r="I54" s="61"/>
      <c r="J54" s="62"/>
      <c r="K54" s="63"/>
      <c r="L54" s="53"/>
    </row>
    <row r="55" spans="1:12" ht="23.25">
      <c r="A55" s="43"/>
      <c r="B55" s="42" t="s">
        <v>255</v>
      </c>
      <c r="C55" s="53"/>
      <c r="D55" s="53"/>
      <c r="E55" s="53"/>
      <c r="F55" s="53"/>
      <c r="G55" s="42"/>
      <c r="H55" s="60"/>
      <c r="I55" s="61"/>
      <c r="J55" s="62">
        <v>10000</v>
      </c>
      <c r="K55" s="63"/>
      <c r="L55" s="53">
        <f>L53-J55</f>
        <v>35003.90000000002</v>
      </c>
    </row>
    <row r="56" spans="1:12" ht="23.25">
      <c r="A56" s="43"/>
      <c r="B56" s="42" t="s">
        <v>256</v>
      </c>
      <c r="C56" s="53"/>
      <c r="D56" s="53"/>
      <c r="E56" s="53"/>
      <c r="F56" s="53"/>
      <c r="G56" s="42"/>
      <c r="H56" s="60"/>
      <c r="I56" s="61"/>
      <c r="J56" s="62">
        <v>10000</v>
      </c>
      <c r="K56" s="63"/>
      <c r="L56" s="53">
        <f>L55-J56</f>
        <v>25003.900000000023</v>
      </c>
    </row>
    <row r="57" spans="1:12" ht="23.25">
      <c r="A57" s="43"/>
      <c r="B57" s="42" t="s">
        <v>257</v>
      </c>
      <c r="C57" s="53"/>
      <c r="D57" s="53"/>
      <c r="E57" s="53"/>
      <c r="F57" s="53"/>
      <c r="G57" s="42"/>
      <c r="H57" s="60"/>
      <c r="I57" s="61"/>
      <c r="J57" s="62"/>
      <c r="K57" s="63"/>
      <c r="L57" s="53"/>
    </row>
    <row r="58" spans="1:12" ht="23.25">
      <c r="A58" s="43"/>
      <c r="B58" s="42" t="s">
        <v>258</v>
      </c>
      <c r="C58" s="53"/>
      <c r="D58" s="53"/>
      <c r="E58" s="53"/>
      <c r="F58" s="53"/>
      <c r="G58" s="42"/>
      <c r="H58" s="60"/>
      <c r="I58" s="61"/>
      <c r="J58" s="62">
        <v>3909</v>
      </c>
      <c r="K58" s="63"/>
      <c r="L58" s="53">
        <f>L56-J58</f>
        <v>21094.900000000023</v>
      </c>
    </row>
    <row r="59" spans="1:12" ht="23.25">
      <c r="A59" s="43"/>
      <c r="B59" s="42" t="s">
        <v>259</v>
      </c>
      <c r="C59" s="53"/>
      <c r="D59" s="53"/>
      <c r="E59" s="53"/>
      <c r="F59" s="53"/>
      <c r="G59" s="42"/>
      <c r="H59" s="60"/>
      <c r="I59" s="61"/>
      <c r="J59" s="62"/>
      <c r="K59" s="63">
        <v>2800</v>
      </c>
      <c r="L59" s="53">
        <f>L58-K59</f>
        <v>18294.900000000023</v>
      </c>
    </row>
    <row r="60" spans="1:12" ht="23.25">
      <c r="A60" s="43"/>
      <c r="B60" s="42"/>
      <c r="C60" s="53"/>
      <c r="D60" s="53"/>
      <c r="E60" s="53"/>
      <c r="F60" s="53"/>
      <c r="G60" s="42"/>
      <c r="H60" s="60"/>
      <c r="I60" s="61"/>
      <c r="J60" s="62"/>
      <c r="K60" s="63"/>
      <c r="L60" s="53"/>
    </row>
    <row r="61" spans="1:12" ht="23.25">
      <c r="A61" s="43"/>
      <c r="B61" s="42"/>
      <c r="C61" s="53"/>
      <c r="D61" s="53"/>
      <c r="E61" s="53"/>
      <c r="F61" s="53"/>
      <c r="G61" s="42"/>
      <c r="H61" s="60"/>
      <c r="I61" s="61"/>
      <c r="J61" s="62"/>
      <c r="K61" s="63"/>
      <c r="L61" s="53"/>
    </row>
    <row r="62" spans="1:12" ht="24" thickBot="1">
      <c r="A62" s="108" t="s">
        <v>12</v>
      </c>
      <c r="B62" s="109"/>
      <c r="C62" s="73">
        <f aca="true" t="shared" si="0" ref="C62:K62">SUM(C5:C61)</f>
        <v>233200</v>
      </c>
      <c r="D62" s="73">
        <f t="shared" si="0"/>
        <v>97000</v>
      </c>
      <c r="E62" s="73">
        <f t="shared" si="0"/>
        <v>0</v>
      </c>
      <c r="F62" s="73">
        <f t="shared" si="0"/>
        <v>531.37</v>
      </c>
      <c r="G62" s="73">
        <f t="shared" si="0"/>
        <v>0</v>
      </c>
      <c r="H62" s="38">
        <f t="shared" si="0"/>
        <v>35000</v>
      </c>
      <c r="I62" s="67">
        <f t="shared" si="0"/>
        <v>40000</v>
      </c>
      <c r="J62" s="68">
        <f t="shared" si="0"/>
        <v>223909</v>
      </c>
      <c r="K62" s="69">
        <f t="shared" si="0"/>
        <v>15503</v>
      </c>
      <c r="L62" s="24">
        <f>L59</f>
        <v>18294.900000000023</v>
      </c>
    </row>
    <row r="63" ht="24" thickTop="1"/>
  </sheetData>
  <sheetProtection/>
  <mergeCells count="8">
    <mergeCell ref="A62:B62"/>
    <mergeCell ref="A1:L1"/>
    <mergeCell ref="A2:L2"/>
    <mergeCell ref="A3:A4"/>
    <mergeCell ref="B3:B4"/>
    <mergeCell ref="C3:G3"/>
    <mergeCell ref="H3:K3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="95" zoomScaleNormal="95" zoomScalePageLayoutView="0" workbookViewId="0" topLeftCell="A58">
      <selection activeCell="H70" sqref="H70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5" customWidth="1"/>
    <col min="12" max="12" width="10.7109375" style="1" customWidth="1"/>
    <col min="13" max="16384" width="9.140625" style="1" customWidth="1"/>
  </cols>
  <sheetData>
    <row r="1" spans="1:12" ht="23.25">
      <c r="A1" s="112" t="s">
        <v>212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3.25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3.25">
      <c r="A3" s="113" t="s">
        <v>22</v>
      </c>
      <c r="B3" s="113" t="s">
        <v>1</v>
      </c>
      <c r="C3" s="110" t="s">
        <v>23</v>
      </c>
      <c r="D3" s="110"/>
      <c r="E3" s="110"/>
      <c r="F3" s="110"/>
      <c r="G3" s="110"/>
      <c r="H3" s="111" t="s">
        <v>33</v>
      </c>
      <c r="I3" s="111"/>
      <c r="J3" s="111"/>
      <c r="K3" s="111"/>
      <c r="L3" s="113" t="s">
        <v>3</v>
      </c>
    </row>
    <row r="4" spans="1:12" ht="23.25">
      <c r="A4" s="113"/>
      <c r="B4" s="11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9" t="s">
        <v>29</v>
      </c>
      <c r="I4" s="50" t="s">
        <v>30</v>
      </c>
      <c r="J4" s="48" t="s">
        <v>31</v>
      </c>
      <c r="K4" s="51" t="s">
        <v>32</v>
      </c>
      <c r="L4" s="113"/>
    </row>
    <row r="5" spans="1:12" ht="23.25">
      <c r="A5" s="66" t="s">
        <v>211</v>
      </c>
      <c r="B5" s="46" t="s">
        <v>73</v>
      </c>
      <c r="C5" s="3"/>
      <c r="D5" s="3"/>
      <c r="E5" s="3"/>
      <c r="F5" s="3"/>
      <c r="G5" s="3"/>
      <c r="H5" s="49"/>
      <c r="I5" s="50"/>
      <c r="J5" s="48"/>
      <c r="K5" s="51"/>
      <c r="L5" s="14">
        <v>1975.53</v>
      </c>
    </row>
    <row r="6" spans="1:12" ht="23.25">
      <c r="A6" s="43"/>
      <c r="B6" s="2" t="s">
        <v>123</v>
      </c>
      <c r="C6" s="6">
        <v>233200</v>
      </c>
      <c r="D6" s="6"/>
      <c r="E6" s="6"/>
      <c r="F6" s="6"/>
      <c r="G6" s="2"/>
      <c r="H6" s="37"/>
      <c r="I6" s="34"/>
      <c r="J6" s="36"/>
      <c r="K6" s="35"/>
      <c r="L6" s="6">
        <f>L5+C6</f>
        <v>235175.53</v>
      </c>
    </row>
    <row r="7" spans="1:12" ht="23.25">
      <c r="A7" s="43"/>
      <c r="B7" s="2" t="s">
        <v>7</v>
      </c>
      <c r="C7" s="6"/>
      <c r="D7" s="6">
        <v>77000</v>
      </c>
      <c r="E7" s="6"/>
      <c r="F7" s="6"/>
      <c r="G7" s="2"/>
      <c r="H7" s="37"/>
      <c r="I7" s="34"/>
      <c r="J7" s="36"/>
      <c r="K7" s="35"/>
      <c r="L7" s="6">
        <f>L6+D7</f>
        <v>312175.53</v>
      </c>
    </row>
    <row r="8" spans="1:12" ht="23.25">
      <c r="A8" s="43" t="s">
        <v>207</v>
      </c>
      <c r="B8" s="2" t="s">
        <v>208</v>
      </c>
      <c r="C8" s="6"/>
      <c r="D8" s="6"/>
      <c r="E8" s="6"/>
      <c r="F8" s="6"/>
      <c r="G8" s="2"/>
      <c r="H8" s="37"/>
      <c r="I8" s="34"/>
      <c r="J8" s="36"/>
      <c r="K8" s="35">
        <v>1728</v>
      </c>
      <c r="L8" s="6">
        <f>L7-K8</f>
        <v>310447.53</v>
      </c>
    </row>
    <row r="9" spans="1:12" ht="23.25">
      <c r="A9" s="43"/>
      <c r="B9" s="2" t="s">
        <v>209</v>
      </c>
      <c r="C9" s="6"/>
      <c r="D9" s="6"/>
      <c r="E9" s="6"/>
      <c r="F9" s="6"/>
      <c r="G9" s="2"/>
      <c r="H9" s="37"/>
      <c r="I9" s="34"/>
      <c r="J9" s="36"/>
      <c r="K9" s="35"/>
      <c r="L9" s="6"/>
    </row>
    <row r="10" spans="1:12" ht="23.25">
      <c r="A10" s="43" t="s">
        <v>182</v>
      </c>
      <c r="B10" s="2" t="s">
        <v>154</v>
      </c>
      <c r="C10" s="6"/>
      <c r="D10" s="6"/>
      <c r="E10" s="6"/>
      <c r="F10" s="6"/>
      <c r="G10" s="2"/>
      <c r="H10" s="37"/>
      <c r="I10" s="34"/>
      <c r="J10" s="36">
        <v>10000</v>
      </c>
      <c r="K10" s="35"/>
      <c r="L10" s="6">
        <f>L8-J10</f>
        <v>300447.53</v>
      </c>
    </row>
    <row r="11" spans="1:12" ht="23.25">
      <c r="A11" s="43"/>
      <c r="B11" s="2" t="s">
        <v>185</v>
      </c>
      <c r="C11" s="6"/>
      <c r="D11" s="6"/>
      <c r="E11" s="6"/>
      <c r="F11" s="6"/>
      <c r="G11" s="2"/>
      <c r="H11" s="37"/>
      <c r="I11" s="34"/>
      <c r="J11" s="36"/>
      <c r="K11" s="35"/>
      <c r="L11" s="6"/>
    </row>
    <row r="12" spans="1:12" ht="23.25">
      <c r="A12" s="43"/>
      <c r="B12" s="2" t="s">
        <v>186</v>
      </c>
      <c r="C12" s="6"/>
      <c r="D12" s="6"/>
      <c r="E12" s="6"/>
      <c r="F12" s="6"/>
      <c r="G12" s="2"/>
      <c r="H12" s="37"/>
      <c r="I12" s="34"/>
      <c r="J12" s="36">
        <v>10000</v>
      </c>
      <c r="K12" s="35"/>
      <c r="L12" s="6">
        <f>L10-J12</f>
        <v>290447.53</v>
      </c>
    </row>
    <row r="13" spans="1:12" ht="23.25">
      <c r="A13" s="43"/>
      <c r="B13" s="2" t="s">
        <v>187</v>
      </c>
      <c r="C13" s="6"/>
      <c r="D13" s="6"/>
      <c r="E13" s="6"/>
      <c r="F13" s="6"/>
      <c r="G13" s="2"/>
      <c r="H13" s="37"/>
      <c r="I13" s="34"/>
      <c r="J13" s="36"/>
      <c r="K13" s="35"/>
      <c r="L13" s="6"/>
    </row>
    <row r="14" spans="1:12" ht="23.25">
      <c r="A14" s="43"/>
      <c r="B14" s="2" t="s">
        <v>188</v>
      </c>
      <c r="C14" s="6"/>
      <c r="D14" s="6"/>
      <c r="E14" s="6"/>
      <c r="F14" s="6"/>
      <c r="G14" s="2"/>
      <c r="H14" s="37"/>
      <c r="I14" s="34"/>
      <c r="J14" s="36">
        <v>10000</v>
      </c>
      <c r="K14" s="35"/>
      <c r="L14" s="6">
        <f>L12-J14</f>
        <v>280447.53</v>
      </c>
    </row>
    <row r="15" spans="1:12" ht="23.25">
      <c r="A15" s="43"/>
      <c r="B15" s="2" t="s">
        <v>189</v>
      </c>
      <c r="C15" s="6"/>
      <c r="D15" s="6"/>
      <c r="E15" s="6"/>
      <c r="F15" s="6"/>
      <c r="G15" s="2"/>
      <c r="H15" s="37"/>
      <c r="I15" s="34"/>
      <c r="J15" s="36"/>
      <c r="K15" s="35"/>
      <c r="L15" s="6"/>
    </row>
    <row r="16" spans="1:12" ht="23.25">
      <c r="A16" s="43"/>
      <c r="B16" s="2" t="s">
        <v>190</v>
      </c>
      <c r="C16" s="6"/>
      <c r="D16" s="6"/>
      <c r="E16" s="6"/>
      <c r="F16" s="6"/>
      <c r="G16" s="2"/>
      <c r="H16" s="37"/>
      <c r="I16" s="34"/>
      <c r="J16" s="36">
        <v>10000</v>
      </c>
      <c r="K16" s="35"/>
      <c r="L16" s="6">
        <f>L14-J16</f>
        <v>270447.53</v>
      </c>
    </row>
    <row r="17" spans="1:12" ht="23.25">
      <c r="A17" s="43"/>
      <c r="B17" s="2" t="s">
        <v>191</v>
      </c>
      <c r="C17" s="6"/>
      <c r="D17" s="6"/>
      <c r="E17" s="6"/>
      <c r="F17" s="6"/>
      <c r="G17" s="2"/>
      <c r="H17" s="37"/>
      <c r="I17" s="34"/>
      <c r="J17" s="36"/>
      <c r="K17" s="35"/>
      <c r="L17" s="6"/>
    </row>
    <row r="18" spans="1:12" ht="23.25">
      <c r="A18" s="43"/>
      <c r="B18" s="2" t="s">
        <v>192</v>
      </c>
      <c r="C18" s="6"/>
      <c r="D18" s="6"/>
      <c r="E18" s="6"/>
      <c r="F18" s="6"/>
      <c r="G18" s="2"/>
      <c r="H18" s="37"/>
      <c r="I18" s="34"/>
      <c r="J18" s="36"/>
      <c r="K18" s="35"/>
      <c r="L18" s="6"/>
    </row>
    <row r="19" spans="1:12" ht="23.25">
      <c r="A19" s="43"/>
      <c r="B19" s="2" t="s">
        <v>193</v>
      </c>
      <c r="C19" s="6"/>
      <c r="D19" s="6"/>
      <c r="E19" s="6"/>
      <c r="F19" s="6"/>
      <c r="G19" s="2"/>
      <c r="H19" s="37"/>
      <c r="I19" s="34"/>
      <c r="J19" s="36">
        <v>10000</v>
      </c>
      <c r="K19" s="35"/>
      <c r="L19" s="6">
        <f>L16-J19</f>
        <v>260447.53000000003</v>
      </c>
    </row>
    <row r="20" spans="1:12" ht="23.25">
      <c r="A20" s="43"/>
      <c r="B20" s="2" t="s">
        <v>194</v>
      </c>
      <c r="C20" s="6"/>
      <c r="D20" s="6"/>
      <c r="E20" s="6"/>
      <c r="F20" s="6"/>
      <c r="G20" s="2"/>
      <c r="H20" s="37"/>
      <c r="I20" s="34"/>
      <c r="J20" s="36"/>
      <c r="K20" s="35"/>
      <c r="L20" s="6"/>
    </row>
    <row r="21" spans="1:12" ht="23.25">
      <c r="A21" s="43"/>
      <c r="B21" s="2" t="s">
        <v>195</v>
      </c>
      <c r="C21" s="6"/>
      <c r="D21" s="6"/>
      <c r="E21" s="6"/>
      <c r="F21" s="6"/>
      <c r="G21" s="2"/>
      <c r="H21" s="37"/>
      <c r="I21" s="34"/>
      <c r="J21" s="36">
        <v>10000</v>
      </c>
      <c r="K21" s="35"/>
      <c r="L21" s="6">
        <f>L19-J21</f>
        <v>250447.53000000003</v>
      </c>
    </row>
    <row r="22" spans="1:12" ht="23.25">
      <c r="A22" s="43"/>
      <c r="B22" s="2" t="s">
        <v>196</v>
      </c>
      <c r="C22" s="6"/>
      <c r="D22" s="6"/>
      <c r="E22" s="6"/>
      <c r="F22" s="6"/>
      <c r="G22" s="2"/>
      <c r="H22" s="37"/>
      <c r="I22" s="34"/>
      <c r="J22" s="36"/>
      <c r="K22" s="35"/>
      <c r="L22" s="6"/>
    </row>
    <row r="23" spans="1:12" ht="23.25">
      <c r="A23" s="43"/>
      <c r="B23" s="2" t="s">
        <v>197</v>
      </c>
      <c r="C23" s="6"/>
      <c r="D23" s="6"/>
      <c r="E23" s="6"/>
      <c r="F23" s="6"/>
      <c r="G23" s="2"/>
      <c r="H23" s="37"/>
      <c r="I23" s="34"/>
      <c r="J23" s="36">
        <v>10000</v>
      </c>
      <c r="K23" s="35"/>
      <c r="L23" s="6">
        <f>L21-J23</f>
        <v>240447.53000000003</v>
      </c>
    </row>
    <row r="24" spans="1:12" ht="23.25">
      <c r="A24" s="43"/>
      <c r="B24" s="2" t="s">
        <v>134</v>
      </c>
      <c r="C24" s="6"/>
      <c r="D24" s="6"/>
      <c r="E24" s="6"/>
      <c r="F24" s="6"/>
      <c r="G24" s="2"/>
      <c r="H24" s="37"/>
      <c r="I24" s="34"/>
      <c r="J24" s="36"/>
      <c r="K24" s="35"/>
      <c r="L24" s="6"/>
    </row>
    <row r="25" spans="1:12" ht="23.25">
      <c r="A25" s="43"/>
      <c r="B25" s="2" t="s">
        <v>198</v>
      </c>
      <c r="C25" s="6"/>
      <c r="D25" s="6"/>
      <c r="E25" s="6"/>
      <c r="F25" s="6"/>
      <c r="G25" s="2"/>
      <c r="H25" s="37"/>
      <c r="I25" s="34"/>
      <c r="J25" s="36">
        <v>10000</v>
      </c>
      <c r="K25" s="35"/>
      <c r="L25" s="6">
        <f>L23-J25</f>
        <v>230447.53000000003</v>
      </c>
    </row>
    <row r="26" spans="1:12" ht="23.25">
      <c r="A26" s="43"/>
      <c r="B26" s="2" t="s">
        <v>199</v>
      </c>
      <c r="C26" s="6"/>
      <c r="D26" s="6"/>
      <c r="E26" s="6"/>
      <c r="F26" s="6"/>
      <c r="G26" s="2"/>
      <c r="H26" s="37"/>
      <c r="I26" s="34"/>
      <c r="J26" s="36"/>
      <c r="K26" s="35"/>
      <c r="L26" s="6"/>
    </row>
    <row r="27" spans="1:12" ht="23.25">
      <c r="A27" s="43"/>
      <c r="B27" s="2" t="s">
        <v>210</v>
      </c>
      <c r="C27" s="6"/>
      <c r="D27" s="6"/>
      <c r="E27" s="6"/>
      <c r="F27" s="6"/>
      <c r="G27" s="2"/>
      <c r="H27" s="37"/>
      <c r="I27" s="34"/>
      <c r="J27" s="36"/>
      <c r="K27" s="35">
        <v>3780</v>
      </c>
      <c r="L27" s="6">
        <f>L25-K27</f>
        <v>226667.53000000003</v>
      </c>
    </row>
    <row r="28" spans="1:12" ht="23.25">
      <c r="A28" s="43" t="s">
        <v>232</v>
      </c>
      <c r="B28" s="2" t="s">
        <v>213</v>
      </c>
      <c r="C28" s="6"/>
      <c r="D28" s="6"/>
      <c r="E28" s="6"/>
      <c r="F28" s="6"/>
      <c r="G28" s="2"/>
      <c r="H28" s="37"/>
      <c r="I28" s="34"/>
      <c r="J28" s="36">
        <v>10000</v>
      </c>
      <c r="K28" s="35"/>
      <c r="L28" s="6">
        <f>L27-J28</f>
        <v>216667.53000000003</v>
      </c>
    </row>
    <row r="29" spans="1:12" ht="23.25">
      <c r="A29" s="43"/>
      <c r="B29" s="2" t="s">
        <v>214</v>
      </c>
      <c r="C29" s="6"/>
      <c r="D29" s="6"/>
      <c r="E29" s="6"/>
      <c r="F29" s="6"/>
      <c r="G29" s="2"/>
      <c r="H29" s="37"/>
      <c r="I29" s="34"/>
      <c r="J29" s="36"/>
      <c r="K29" s="35"/>
      <c r="L29" s="6"/>
    </row>
    <row r="30" spans="1:12" ht="23.25">
      <c r="A30" s="43"/>
      <c r="B30" s="2" t="s">
        <v>215</v>
      </c>
      <c r="C30" s="6"/>
      <c r="D30" s="6"/>
      <c r="E30" s="6"/>
      <c r="F30" s="6"/>
      <c r="G30" s="2"/>
      <c r="H30" s="37"/>
      <c r="I30" s="34"/>
      <c r="J30" s="36">
        <v>10000</v>
      </c>
      <c r="K30" s="35"/>
      <c r="L30" s="6">
        <f>L28-J30</f>
        <v>206667.53000000003</v>
      </c>
    </row>
    <row r="31" spans="1:12" ht="23.25">
      <c r="A31" s="43"/>
      <c r="B31" s="2" t="s">
        <v>136</v>
      </c>
      <c r="C31" s="6"/>
      <c r="D31" s="6"/>
      <c r="E31" s="6"/>
      <c r="F31" s="6"/>
      <c r="G31" s="2"/>
      <c r="H31" s="37"/>
      <c r="I31" s="34"/>
      <c r="J31" s="36"/>
      <c r="K31" s="35"/>
      <c r="L31" s="6"/>
    </row>
    <row r="32" spans="1:12" ht="23.25">
      <c r="A32" s="43"/>
      <c r="B32" s="2" t="s">
        <v>216</v>
      </c>
      <c r="C32" s="6"/>
      <c r="D32" s="6"/>
      <c r="E32" s="6"/>
      <c r="F32" s="6"/>
      <c r="G32" s="2"/>
      <c r="H32" s="37"/>
      <c r="I32" s="34"/>
      <c r="J32" s="36">
        <v>10000</v>
      </c>
      <c r="K32" s="35"/>
      <c r="L32" s="6">
        <f>L30-J32</f>
        <v>196667.53000000003</v>
      </c>
    </row>
    <row r="33" spans="1:12" ht="23.25">
      <c r="A33" s="43"/>
      <c r="B33" s="2" t="s">
        <v>217</v>
      </c>
      <c r="C33" s="6"/>
      <c r="D33" s="6"/>
      <c r="E33" s="6"/>
      <c r="F33" s="6"/>
      <c r="G33" s="2"/>
      <c r="H33" s="37"/>
      <c r="I33" s="34"/>
      <c r="J33" s="36"/>
      <c r="K33" s="35"/>
      <c r="L33" s="6"/>
    </row>
    <row r="34" spans="1:12" ht="23.25">
      <c r="A34" s="43"/>
      <c r="B34" s="2" t="s">
        <v>218</v>
      </c>
      <c r="C34" s="6"/>
      <c r="D34" s="6"/>
      <c r="E34" s="6"/>
      <c r="F34" s="6"/>
      <c r="G34" s="2"/>
      <c r="H34" s="37"/>
      <c r="I34" s="34"/>
      <c r="J34" s="36">
        <v>10000</v>
      </c>
      <c r="K34" s="35"/>
      <c r="L34" s="6">
        <f>L32-J34</f>
        <v>186667.53000000003</v>
      </c>
    </row>
    <row r="35" spans="1:12" ht="23.25">
      <c r="A35" s="43"/>
      <c r="B35" s="74" t="s">
        <v>223</v>
      </c>
      <c r="C35" s="6"/>
      <c r="D35" s="6"/>
      <c r="E35" s="6"/>
      <c r="F35" s="6"/>
      <c r="G35" s="2"/>
      <c r="H35" s="37"/>
      <c r="I35" s="34"/>
      <c r="J35" s="36"/>
      <c r="K35" s="35"/>
      <c r="L35" s="6"/>
    </row>
    <row r="36" spans="1:12" ht="23.25">
      <c r="A36" s="43"/>
      <c r="B36" s="2" t="s">
        <v>219</v>
      </c>
      <c r="C36" s="6"/>
      <c r="D36" s="6"/>
      <c r="E36" s="6"/>
      <c r="F36" s="6"/>
      <c r="G36" s="2"/>
      <c r="H36" s="37"/>
      <c r="I36" s="34"/>
      <c r="J36" s="36">
        <v>10000</v>
      </c>
      <c r="K36" s="35"/>
      <c r="L36" s="6">
        <f>L34-J36</f>
        <v>176667.53000000003</v>
      </c>
    </row>
    <row r="37" spans="1:12" ht="23.25">
      <c r="A37" s="43"/>
      <c r="B37" s="2" t="s">
        <v>220</v>
      </c>
      <c r="C37" s="6"/>
      <c r="D37" s="6"/>
      <c r="E37" s="6"/>
      <c r="F37" s="6"/>
      <c r="G37" s="2"/>
      <c r="H37" s="37"/>
      <c r="I37" s="34"/>
      <c r="J37" s="36"/>
      <c r="K37" s="35"/>
      <c r="L37" s="6"/>
    </row>
    <row r="38" spans="1:12" ht="23.25">
      <c r="A38" s="43"/>
      <c r="B38" s="2" t="s">
        <v>221</v>
      </c>
      <c r="C38" s="6"/>
      <c r="D38" s="6"/>
      <c r="E38" s="6"/>
      <c r="F38" s="6"/>
      <c r="G38" s="2"/>
      <c r="H38" s="37"/>
      <c r="I38" s="34"/>
      <c r="J38" s="36">
        <v>10000</v>
      </c>
      <c r="K38" s="35"/>
      <c r="L38" s="6">
        <f>L36-J38</f>
        <v>166667.53000000003</v>
      </c>
    </row>
    <row r="39" spans="1:12" ht="23.25">
      <c r="A39" s="43"/>
      <c r="B39" s="2" t="s">
        <v>222</v>
      </c>
      <c r="C39" s="6"/>
      <c r="D39" s="6"/>
      <c r="E39" s="6"/>
      <c r="F39" s="6"/>
      <c r="G39" s="2"/>
      <c r="H39" s="37"/>
      <c r="I39" s="34"/>
      <c r="J39" s="36"/>
      <c r="K39" s="35"/>
      <c r="L39" s="6"/>
    </row>
    <row r="40" spans="1:12" ht="23.25">
      <c r="A40" s="43"/>
      <c r="B40" s="2" t="s">
        <v>224</v>
      </c>
      <c r="C40" s="6"/>
      <c r="D40" s="6"/>
      <c r="E40" s="6"/>
      <c r="F40" s="6"/>
      <c r="G40" s="2"/>
      <c r="H40" s="37"/>
      <c r="I40" s="34">
        <v>10000</v>
      </c>
      <c r="J40" s="36"/>
      <c r="K40" s="35"/>
      <c r="L40" s="6">
        <f>L38-I40</f>
        <v>156667.53000000003</v>
      </c>
    </row>
    <row r="41" spans="1:12" ht="23.25">
      <c r="A41" s="43"/>
      <c r="B41" s="2" t="s">
        <v>225</v>
      </c>
      <c r="C41" s="6"/>
      <c r="D41" s="6"/>
      <c r="E41" s="6"/>
      <c r="F41" s="6"/>
      <c r="G41" s="2"/>
      <c r="H41" s="37"/>
      <c r="I41" s="34">
        <v>30000</v>
      </c>
      <c r="J41" s="36"/>
      <c r="K41" s="35"/>
      <c r="L41" s="6">
        <f>L40-I41</f>
        <v>126667.53000000003</v>
      </c>
    </row>
    <row r="42" spans="1:12" ht="23.25">
      <c r="A42" s="43"/>
      <c r="B42" s="2" t="s">
        <v>226</v>
      </c>
      <c r="C42" s="6"/>
      <c r="D42" s="6"/>
      <c r="E42" s="6"/>
      <c r="F42" s="6"/>
      <c r="G42" s="2"/>
      <c r="H42" s="37"/>
      <c r="I42" s="34"/>
      <c r="J42" s="36"/>
      <c r="K42" s="35"/>
      <c r="L42" s="6"/>
    </row>
    <row r="43" spans="1:12" ht="23.25">
      <c r="A43" s="43"/>
      <c r="B43" s="2" t="s">
        <v>227</v>
      </c>
      <c r="C43" s="6"/>
      <c r="D43" s="6"/>
      <c r="E43" s="6"/>
      <c r="F43" s="6"/>
      <c r="G43" s="2"/>
      <c r="H43" s="37">
        <v>10000</v>
      </c>
      <c r="I43" s="34"/>
      <c r="J43" s="36"/>
      <c r="K43" s="35"/>
      <c r="L43" s="6">
        <f>L41-H43</f>
        <v>116667.53000000003</v>
      </c>
    </row>
    <row r="44" spans="1:12" ht="23.25">
      <c r="A44" s="43"/>
      <c r="B44" s="2" t="s">
        <v>228</v>
      </c>
      <c r="C44" s="6"/>
      <c r="D44" s="6"/>
      <c r="E44" s="6"/>
      <c r="F44" s="6"/>
      <c r="G44" s="2"/>
      <c r="H44" s="37">
        <v>15000</v>
      </c>
      <c r="I44" s="34"/>
      <c r="J44" s="36"/>
      <c r="K44" s="35"/>
      <c r="L44" s="6">
        <f>L43-H44</f>
        <v>101667.53000000003</v>
      </c>
    </row>
    <row r="45" spans="1:12" ht="23.25">
      <c r="A45" s="43"/>
      <c r="B45" s="75" t="s">
        <v>229</v>
      </c>
      <c r="C45" s="6"/>
      <c r="D45" s="6"/>
      <c r="E45" s="6"/>
      <c r="F45" s="6"/>
      <c r="G45" s="2"/>
      <c r="H45" s="37">
        <v>10000</v>
      </c>
      <c r="I45" s="34"/>
      <c r="J45" s="36"/>
      <c r="K45" s="35"/>
      <c r="L45" s="6">
        <f>L44-H45</f>
        <v>91667.53000000003</v>
      </c>
    </row>
    <row r="46" spans="1:12" ht="23.25">
      <c r="A46" s="43"/>
      <c r="B46" s="2" t="s">
        <v>230</v>
      </c>
      <c r="C46" s="6"/>
      <c r="D46" s="6"/>
      <c r="E46" s="6"/>
      <c r="F46" s="6"/>
      <c r="G46" s="2"/>
      <c r="H46" s="37"/>
      <c r="I46" s="34"/>
      <c r="J46" s="36"/>
      <c r="K46" s="35"/>
      <c r="L46" s="6"/>
    </row>
    <row r="47" spans="1:12" ht="23.25">
      <c r="A47" s="43" t="s">
        <v>231</v>
      </c>
      <c r="B47" s="2" t="s">
        <v>7</v>
      </c>
      <c r="C47" s="6"/>
      <c r="D47" s="6">
        <v>20000</v>
      </c>
      <c r="E47" s="6"/>
      <c r="F47" s="6"/>
      <c r="G47" s="2"/>
      <c r="H47" s="37"/>
      <c r="I47" s="34"/>
      <c r="J47" s="36"/>
      <c r="K47" s="35"/>
      <c r="L47" s="6">
        <f>L45+D47</f>
        <v>111667.53000000003</v>
      </c>
    </row>
    <row r="48" spans="1:12" ht="23.25">
      <c r="A48" s="43" t="s">
        <v>249</v>
      </c>
      <c r="B48" s="42" t="s">
        <v>68</v>
      </c>
      <c r="C48" s="53"/>
      <c r="D48" s="53"/>
      <c r="E48" s="53"/>
      <c r="F48" s="53">
        <v>531.37</v>
      </c>
      <c r="G48" s="42"/>
      <c r="H48" s="60"/>
      <c r="I48" s="61"/>
      <c r="J48" s="62"/>
      <c r="K48" s="63"/>
      <c r="L48" s="53">
        <f>L47+F48</f>
        <v>112198.90000000002</v>
      </c>
    </row>
    <row r="49" spans="1:12" ht="23.25">
      <c r="A49" s="43" t="s">
        <v>246</v>
      </c>
      <c r="B49" s="103" t="s">
        <v>247</v>
      </c>
      <c r="C49" s="53"/>
      <c r="D49" s="53"/>
      <c r="E49" s="53"/>
      <c r="F49" s="53"/>
      <c r="G49" s="42"/>
      <c r="H49" s="60"/>
      <c r="I49" s="61"/>
      <c r="J49" s="62"/>
      <c r="K49" s="63">
        <v>7195</v>
      </c>
      <c r="L49" s="53">
        <f>L48-K49</f>
        <v>105003.90000000002</v>
      </c>
    </row>
    <row r="50" spans="1:12" ht="23.25">
      <c r="A50" s="43"/>
      <c r="B50" s="74" t="s">
        <v>248</v>
      </c>
      <c r="C50" s="53"/>
      <c r="D50" s="53"/>
      <c r="E50" s="53"/>
      <c r="F50" s="53"/>
      <c r="G50" s="42"/>
      <c r="H50" s="60"/>
      <c r="I50" s="61"/>
      <c r="J50" s="62"/>
      <c r="K50" s="63"/>
      <c r="L50" s="53"/>
    </row>
    <row r="51" spans="1:12" ht="23.25">
      <c r="A51" s="43" t="s">
        <v>251</v>
      </c>
      <c r="B51" s="42" t="s">
        <v>252</v>
      </c>
      <c r="C51" s="53"/>
      <c r="D51" s="53"/>
      <c r="E51" s="53"/>
      <c r="F51" s="53"/>
      <c r="G51" s="42"/>
      <c r="H51" s="60"/>
      <c r="I51" s="61"/>
      <c r="J51" s="62">
        <v>50000</v>
      </c>
      <c r="K51" s="63"/>
      <c r="L51" s="53">
        <f>L49-J51</f>
        <v>55003.90000000002</v>
      </c>
    </row>
    <row r="52" spans="1:12" ht="23.25">
      <c r="A52" s="43"/>
      <c r="B52" s="42" t="s">
        <v>253</v>
      </c>
      <c r="C52" s="53"/>
      <c r="D52" s="53"/>
      <c r="E52" s="53"/>
      <c r="F52" s="53"/>
      <c r="G52" s="42"/>
      <c r="H52" s="60"/>
      <c r="I52" s="61"/>
      <c r="J52" s="62"/>
      <c r="K52" s="63"/>
      <c r="L52" s="53"/>
    </row>
    <row r="53" spans="1:12" ht="23.25">
      <c r="A53" s="43"/>
      <c r="B53" s="42" t="s">
        <v>254</v>
      </c>
      <c r="C53" s="53"/>
      <c r="D53" s="53"/>
      <c r="E53" s="53"/>
      <c r="F53" s="53"/>
      <c r="G53" s="42"/>
      <c r="H53" s="60"/>
      <c r="I53" s="61"/>
      <c r="J53" s="62">
        <v>10000</v>
      </c>
      <c r="K53" s="63"/>
      <c r="L53" s="53">
        <f>L51-J53</f>
        <v>45003.90000000002</v>
      </c>
    </row>
    <row r="54" spans="1:12" ht="23.25">
      <c r="A54" s="43"/>
      <c r="B54" s="42" t="s">
        <v>63</v>
      </c>
      <c r="C54" s="53"/>
      <c r="D54" s="53"/>
      <c r="E54" s="53"/>
      <c r="F54" s="53"/>
      <c r="G54" s="42"/>
      <c r="H54" s="60"/>
      <c r="I54" s="61"/>
      <c r="J54" s="62"/>
      <c r="K54" s="63"/>
      <c r="L54" s="53"/>
    </row>
    <row r="55" spans="1:12" ht="23.25">
      <c r="A55" s="43"/>
      <c r="B55" s="42" t="s">
        <v>255</v>
      </c>
      <c r="C55" s="53"/>
      <c r="D55" s="53"/>
      <c r="E55" s="53"/>
      <c r="F55" s="53"/>
      <c r="G55" s="42"/>
      <c r="H55" s="60"/>
      <c r="I55" s="61"/>
      <c r="J55" s="62">
        <v>10000</v>
      </c>
      <c r="K55" s="63"/>
      <c r="L55" s="53">
        <f>L53-J55</f>
        <v>35003.90000000002</v>
      </c>
    </row>
    <row r="56" spans="1:12" ht="23.25">
      <c r="A56" s="43"/>
      <c r="B56" s="42" t="s">
        <v>256</v>
      </c>
      <c r="C56" s="53"/>
      <c r="D56" s="53"/>
      <c r="E56" s="53"/>
      <c r="F56" s="53"/>
      <c r="G56" s="42"/>
      <c r="H56" s="60"/>
      <c r="I56" s="61"/>
      <c r="J56" s="62">
        <v>10000</v>
      </c>
      <c r="K56" s="63"/>
      <c r="L56" s="53">
        <f>L55-J56</f>
        <v>25003.900000000023</v>
      </c>
    </row>
    <row r="57" spans="1:12" ht="23.25">
      <c r="A57" s="43"/>
      <c r="B57" s="42" t="s">
        <v>257</v>
      </c>
      <c r="C57" s="53"/>
      <c r="D57" s="53"/>
      <c r="E57" s="53"/>
      <c r="F57" s="53"/>
      <c r="G57" s="42"/>
      <c r="H57" s="60"/>
      <c r="I57" s="61"/>
      <c r="J57" s="62"/>
      <c r="K57" s="63"/>
      <c r="L57" s="53"/>
    </row>
    <row r="58" spans="1:12" ht="23.25">
      <c r="A58" s="43"/>
      <c r="B58" s="42" t="s">
        <v>258</v>
      </c>
      <c r="C58" s="53"/>
      <c r="D58" s="53"/>
      <c r="E58" s="53"/>
      <c r="F58" s="53"/>
      <c r="G58" s="42"/>
      <c r="H58" s="60"/>
      <c r="I58" s="61"/>
      <c r="J58" s="62">
        <v>3909</v>
      </c>
      <c r="K58" s="63"/>
      <c r="L58" s="53">
        <f>L56-J58</f>
        <v>21094.900000000023</v>
      </c>
    </row>
    <row r="59" spans="1:12" ht="23.25">
      <c r="A59" s="43"/>
      <c r="B59" s="42" t="s">
        <v>259</v>
      </c>
      <c r="C59" s="53"/>
      <c r="D59" s="53"/>
      <c r="E59" s="53"/>
      <c r="F59" s="53"/>
      <c r="G59" s="42"/>
      <c r="H59" s="60"/>
      <c r="I59" s="61"/>
      <c r="J59" s="62"/>
      <c r="K59" s="63">
        <v>2800</v>
      </c>
      <c r="L59" s="53">
        <f>L58-K59</f>
        <v>18294.900000000023</v>
      </c>
    </row>
    <row r="60" spans="1:12" ht="23.25">
      <c r="A60" s="43" t="s">
        <v>260</v>
      </c>
      <c r="B60" s="42" t="s">
        <v>261</v>
      </c>
      <c r="C60" s="53"/>
      <c r="D60" s="53"/>
      <c r="E60" s="53"/>
      <c r="F60" s="53"/>
      <c r="G60" s="42"/>
      <c r="H60" s="60"/>
      <c r="I60" s="61"/>
      <c r="J60" s="62"/>
      <c r="K60" s="63">
        <v>4300</v>
      </c>
      <c r="L60" s="53">
        <f>L59-K60</f>
        <v>13994.900000000023</v>
      </c>
    </row>
    <row r="61" spans="1:12" ht="23.25">
      <c r="A61" s="43"/>
      <c r="B61" s="42" t="s">
        <v>262</v>
      </c>
      <c r="C61" s="53"/>
      <c r="D61" s="53"/>
      <c r="E61" s="53"/>
      <c r="F61" s="53"/>
      <c r="G61" s="42"/>
      <c r="H61" s="60"/>
      <c r="I61" s="61"/>
      <c r="J61" s="62"/>
      <c r="K61" s="63">
        <v>3900</v>
      </c>
      <c r="L61" s="53">
        <f>L60-K61</f>
        <v>10094.900000000023</v>
      </c>
    </row>
    <row r="62" spans="1:12" ht="23.25">
      <c r="A62" s="43"/>
      <c r="B62" s="42" t="s">
        <v>263</v>
      </c>
      <c r="C62" s="53"/>
      <c r="D62" s="53"/>
      <c r="E62" s="53"/>
      <c r="F62" s="53"/>
      <c r="G62" s="42"/>
      <c r="H62" s="60"/>
      <c r="I62" s="61"/>
      <c r="J62" s="62"/>
      <c r="K62" s="63">
        <v>2600</v>
      </c>
      <c r="L62" s="53">
        <f>L61-K62</f>
        <v>7494.900000000023</v>
      </c>
    </row>
    <row r="63" spans="1:12" ht="23.25">
      <c r="A63" s="43"/>
      <c r="B63" s="42" t="s">
        <v>264</v>
      </c>
      <c r="C63" s="53"/>
      <c r="D63" s="53"/>
      <c r="E63" s="53"/>
      <c r="F63" s="53"/>
      <c r="G63" s="42"/>
      <c r="H63" s="60"/>
      <c r="I63" s="61"/>
      <c r="J63" s="62"/>
      <c r="K63" s="63"/>
      <c r="L63" s="53"/>
    </row>
    <row r="64" spans="1:12" ht="23.25">
      <c r="A64" s="43"/>
      <c r="B64" s="42" t="s">
        <v>15</v>
      </c>
      <c r="C64" s="53"/>
      <c r="D64" s="53"/>
      <c r="E64" s="53"/>
      <c r="F64" s="53"/>
      <c r="G64" s="42"/>
      <c r="H64" s="60"/>
      <c r="I64" s="61"/>
      <c r="J64" s="62"/>
      <c r="K64" s="63">
        <v>5200</v>
      </c>
      <c r="L64" s="53">
        <f>L62-K64</f>
        <v>2294.9000000000233</v>
      </c>
    </row>
    <row r="65" spans="1:12" ht="23.25">
      <c r="A65" s="43"/>
      <c r="B65" s="42" t="s">
        <v>265</v>
      </c>
      <c r="C65" s="53"/>
      <c r="D65" s="53"/>
      <c r="E65" s="53"/>
      <c r="F65" s="53"/>
      <c r="G65" s="42"/>
      <c r="H65" s="60"/>
      <c r="I65" s="61"/>
      <c r="J65" s="62"/>
      <c r="K65" s="63">
        <v>2000</v>
      </c>
      <c r="L65" s="53">
        <f>L64-K65</f>
        <v>294.9000000000233</v>
      </c>
    </row>
    <row r="66" spans="1:12" ht="23.25">
      <c r="A66" s="43"/>
      <c r="B66" s="42"/>
      <c r="C66" s="53"/>
      <c r="D66" s="53"/>
      <c r="E66" s="53"/>
      <c r="F66" s="53"/>
      <c r="G66" s="42"/>
      <c r="H66" s="60"/>
      <c r="I66" s="61"/>
      <c r="J66" s="62"/>
      <c r="K66" s="63"/>
      <c r="L66" s="53"/>
    </row>
    <row r="67" spans="1:12" ht="24" thickBot="1">
      <c r="A67" s="108" t="s">
        <v>12</v>
      </c>
      <c r="B67" s="109"/>
      <c r="C67" s="73">
        <f aca="true" t="shared" si="0" ref="C67:K67">SUM(C5:C66)</f>
        <v>233200</v>
      </c>
      <c r="D67" s="73">
        <f t="shared" si="0"/>
        <v>97000</v>
      </c>
      <c r="E67" s="73">
        <f t="shared" si="0"/>
        <v>0</v>
      </c>
      <c r="F67" s="73">
        <f t="shared" si="0"/>
        <v>531.37</v>
      </c>
      <c r="G67" s="73">
        <f t="shared" si="0"/>
        <v>0</v>
      </c>
      <c r="H67" s="38">
        <f t="shared" si="0"/>
        <v>35000</v>
      </c>
      <c r="I67" s="67">
        <f t="shared" si="0"/>
        <v>40000</v>
      </c>
      <c r="J67" s="68">
        <f t="shared" si="0"/>
        <v>223909</v>
      </c>
      <c r="K67" s="69">
        <f t="shared" si="0"/>
        <v>33503</v>
      </c>
      <c r="L67" s="24">
        <f>L65</f>
        <v>294.9000000000233</v>
      </c>
    </row>
    <row r="68" ht="24" thickTop="1"/>
    <row r="69" ht="23.25">
      <c r="C69" s="7"/>
    </row>
  </sheetData>
  <sheetProtection/>
  <mergeCells count="8">
    <mergeCell ref="A67:B67"/>
    <mergeCell ref="A1:L1"/>
    <mergeCell ref="A2:L2"/>
    <mergeCell ref="A3:A4"/>
    <mergeCell ref="B3:B4"/>
    <mergeCell ref="C3:G3"/>
    <mergeCell ref="H3:K3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8" sqref="J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HomeUser</cp:lastModifiedBy>
  <cp:lastPrinted>2012-11-06T08:11:42Z</cp:lastPrinted>
  <dcterms:created xsi:type="dcterms:W3CDTF">2009-08-21T02:57:52Z</dcterms:created>
  <dcterms:modified xsi:type="dcterms:W3CDTF">2012-11-06T08:40:34Z</dcterms:modified>
  <cp:category/>
  <cp:version/>
  <cp:contentType/>
  <cp:contentStatus/>
</cp:coreProperties>
</file>